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30" windowWidth="19395" windowHeight="8055" activeTab="0"/>
  </bookViews>
  <sheets>
    <sheet name="１活動計算書" sheetId="1" r:id="rId1"/>
    <sheet name="２貸借対照表" sheetId="2" r:id="rId2"/>
    <sheet name="３注記" sheetId="3" r:id="rId3"/>
    <sheet name="４財産目録" sheetId="4" r:id="rId4"/>
    <sheet name="基礎データ" sheetId="5" r:id="rId5"/>
  </sheets>
  <definedNames>
    <definedName name="_xlnm.Print_Area" localSheetId="0">'１活動計算書'!$A$1:$Y$35</definedName>
    <definedName name="_xlnm.Print_Area" localSheetId="1">'２貸借対照表'!$A$1:$Y$24</definedName>
    <definedName name="_xlnm.Print_Area" localSheetId="3">'４財産目録'!$A$1:$Y$23</definedName>
    <definedName name="_xlnm.Print_Area" localSheetId="4">'基礎データ'!$A$1:$T$20</definedName>
  </definedNames>
  <calcPr fullCalcOnLoad="1"/>
</workbook>
</file>

<file path=xl/sharedStrings.xml><?xml version="1.0" encoding="utf-8"?>
<sst xmlns="http://schemas.openxmlformats.org/spreadsheetml/2006/main" count="156" uniqueCount="118">
  <si>
    <t>財務諸表の注記</t>
  </si>
  <si>
    <t>　</t>
  </si>
  <si>
    <t>１．</t>
  </si>
  <si>
    <t>重要な会計方針</t>
  </si>
  <si>
    <t>　　</t>
  </si>
  <si>
    <t>1.</t>
  </si>
  <si>
    <t>人件費計</t>
  </si>
  <si>
    <t>その他経費計</t>
  </si>
  <si>
    <t>(単位：円)</t>
  </si>
  <si>
    <t>科　　目</t>
  </si>
  <si>
    <t>金　　額</t>
  </si>
  <si>
    <t>現金預金</t>
  </si>
  <si>
    <t>　</t>
  </si>
  <si>
    <t>年</t>
  </si>
  <si>
    <t>月</t>
  </si>
  <si>
    <t>月</t>
  </si>
  <si>
    <t>事業年度：</t>
  </si>
  <si>
    <t>法 人 名：</t>
  </si>
  <si>
    <t>日</t>
  </si>
  <si>
    <t>～</t>
  </si>
  <si>
    <t>◎下記の</t>
  </si>
  <si>
    <t>事業費計</t>
  </si>
  <si>
    <t> 　　</t>
  </si>
  <si>
    <t>※</t>
  </si>
  <si>
    <t> 　　　</t>
  </si>
  <si>
    <t>受取会費</t>
  </si>
  <si>
    <t>2.</t>
  </si>
  <si>
    <t>3.</t>
  </si>
  <si>
    <t>受取寄付金</t>
  </si>
  <si>
    <t>事業費</t>
  </si>
  <si>
    <t>管理費</t>
  </si>
  <si>
    <t>管理費計</t>
  </si>
  <si>
    <t>臨時雇賃金</t>
  </si>
  <si>
    <t>　　経常収益計</t>
  </si>
  <si>
    <t>　　経常費用計</t>
  </si>
  <si>
    <t>Ⅰ 経常収益</t>
  </si>
  <si>
    <t>Ⅱ 経常費用</t>
  </si>
  <si>
    <t>金　　額</t>
  </si>
  <si>
    <t>流動資産</t>
  </si>
  <si>
    <t>1.</t>
  </si>
  <si>
    <t>2.</t>
  </si>
  <si>
    <t>当期正味財産増減額</t>
  </si>
  <si>
    <t>まで</t>
  </si>
  <si>
    <t>貸借対照表</t>
  </si>
  <si>
    <t>Ⅰ 資産の部</t>
  </si>
  <si>
    <t>流動資産合計</t>
  </si>
  <si>
    <t>固定資産</t>
  </si>
  <si>
    <t>固定資産合計</t>
  </si>
  <si>
    <t>Ⅱ 負債の部</t>
  </si>
  <si>
    <t>流動負債</t>
  </si>
  <si>
    <t>流動負債合計</t>
  </si>
  <si>
    <t>固定負債</t>
  </si>
  <si>
    <t>固定負債合計</t>
  </si>
  <si>
    <t>負債合計</t>
  </si>
  <si>
    <t>金　　額</t>
  </si>
  <si>
    <t>Ⅲ 正味財産の部</t>
  </si>
  <si>
    <t>正味財産合計</t>
  </si>
  <si>
    <t>負債及び正味財産合計</t>
  </si>
  <si>
    <t>　</t>
  </si>
  <si>
    <t>　</t>
  </si>
  <si>
    <t>日現在</t>
  </si>
  <si>
    <t>財産目録</t>
  </si>
  <si>
    <t>手許現金</t>
  </si>
  <si>
    <t>ゆうちょ銀行</t>
  </si>
  <si>
    <t>その他収益</t>
  </si>
  <si>
    <t>雑費</t>
  </si>
  <si>
    <t>資産合計</t>
  </si>
  <si>
    <t>円</t>
  </si>
  <si>
    <t>財産目録の正味財産：</t>
  </si>
  <si>
    <t>貸借対照表の正味財産合計：</t>
  </si>
  <si>
    <t>活動計算書の次期繰越正味財産額：</t>
  </si>
  <si>
    <t>Ⅰ 資産の部</t>
  </si>
  <si>
    <t>1.</t>
  </si>
  <si>
    <t>流動資産</t>
  </si>
  <si>
    <t>流動資産合計</t>
  </si>
  <si>
    <t>2.</t>
  </si>
  <si>
    <t>固定資産</t>
  </si>
  <si>
    <t>固定資産合計</t>
  </si>
  <si>
    <t>資産合計</t>
  </si>
  <si>
    <t>Ⅱ 負債の部</t>
  </si>
  <si>
    <t>1.</t>
  </si>
  <si>
    <t>流動負債</t>
  </si>
  <si>
    <t>流動負債合計</t>
  </si>
  <si>
    <t>固定負債</t>
  </si>
  <si>
    <t>固定負債合計</t>
  </si>
  <si>
    <t>負債合計</t>
  </si>
  <si>
    <t>正味財産</t>
  </si>
  <si>
    <t>　[その他の事業]</t>
  </si>
  <si>
    <t>[合　　計]</t>
  </si>
  <si>
    <t>　[特定非営利活動に係る事業]　</t>
  </si>
  <si>
    <t>　　「一致」　又は　「不一致」</t>
  </si>
  <si>
    <t>●</t>
  </si>
  <si>
    <t>前期繰越正味財産額：</t>
  </si>
  <si>
    <t>　　◎上記の各シートを入力した後、下記の各数値を入力し、各数値が一致するかを確認してください。</t>
  </si>
  <si>
    <t>（活動計算書の一番下の数値）</t>
  </si>
  <si>
    <t>（貸借対照表の下から２番目の数値）</t>
  </si>
  <si>
    <t>（財産目録の一番下の数値）</t>
  </si>
  <si>
    <t>（上記の全の数値が一致すれば「一致」と表記されます）</t>
  </si>
  <si>
    <t>（1）人件費</t>
  </si>
  <si>
    <t>（2）その他経費</t>
  </si>
  <si>
    <t>に「法人名」と「事業年度」と「前期繰越正味財産額」を入力してください。</t>
  </si>
  <si>
    <t>前期繰越正味財産</t>
  </si>
  <si>
    <t>通信運搬費</t>
  </si>
  <si>
    <t>前期繰越正味財産額</t>
  </si>
  <si>
    <t>次期繰越正味財産額</t>
  </si>
  <si>
    <t>当期正味財産増減額</t>
  </si>
  <si>
    <t>法人名：</t>
  </si>
  <si>
    <t>【法人基礎データの入力】</t>
  </si>
  <si>
    <t>【検算】</t>
  </si>
  <si>
    <t>活動計算書</t>
  </si>
  <si>
    <t>科　　目</t>
  </si>
  <si>
    <t>財務諸表の作成は、NPO法人会計基準（２０１０年７月２０日　２０１１年１１月２０日一部改正　ＮＰＯ法人会計基準協議会）によっています。</t>
  </si>
  <si>
    <t xml:space="preserve">  ※西暦で入力・表示したい場合は、「2011」年等と入力し、年号を付けて入力・表示したい場合は、「平成23」年等と入力してください。</t>
  </si>
  <si>
    <t>群馬森林整備・バイオエネルギー研究会</t>
  </si>
  <si>
    <t>作業工具・燃料代等</t>
  </si>
  <si>
    <t>作業道開設・運搬費等</t>
  </si>
  <si>
    <t>ホームページ立ち上げ関連費</t>
  </si>
  <si>
    <t>労働金庫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</si>
</sst>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u val="single"/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b/>
      <u val="single"/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明朝"/>
      <family val="1"/>
    </font>
    <font>
      <b/>
      <u val="single"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明朝"/>
      <family val="1"/>
    </font>
    <font>
      <u val="single"/>
      <sz val="16"/>
      <color indexed="8"/>
      <name val="ＭＳ Ｐ明朝"/>
      <family val="1"/>
    </font>
    <font>
      <u val="single"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12"/>
      <color theme="1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6"/>
      <color theme="1"/>
      <name val="ＭＳ Ｐ明朝"/>
      <family val="1"/>
    </font>
    <font>
      <u val="single"/>
      <sz val="16"/>
      <color theme="1"/>
      <name val="ＭＳ Ｐ明朝"/>
      <family val="1"/>
    </font>
    <font>
      <u val="single"/>
      <sz val="14"/>
      <color theme="1"/>
      <name val="ＭＳ Ｐ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 diagonalDown="1">
      <left style="thin">
        <color indexed="9"/>
      </left>
      <right>
        <color indexed="63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8"/>
      </right>
      <top style="thin">
        <color indexed="9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9"/>
      </top>
      <bottom style="double"/>
    </border>
    <border>
      <left>
        <color indexed="63"/>
      </left>
      <right>
        <color indexed="63"/>
      </right>
      <top style="thin">
        <color indexed="9"/>
      </top>
      <bottom style="double"/>
    </border>
    <border>
      <left>
        <color indexed="63"/>
      </left>
      <right style="thin">
        <color indexed="8"/>
      </right>
      <top style="thin">
        <color indexed="9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8" fontId="1" fillId="0" borderId="0">
      <alignment vertical="center"/>
      <protection/>
    </xf>
    <xf numFmtId="0" fontId="1" fillId="0" borderId="0">
      <alignment vertic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55">
    <xf numFmtId="0" fontId="0" fillId="0" borderId="0" xfId="0" applyFont="1" applyAlignment="1">
      <alignment vertical="center"/>
    </xf>
    <xf numFmtId="49" fontId="4" fillId="0" borderId="0" xfId="34" applyNumberFormat="1" applyFont="1" applyAlignment="1">
      <alignment/>
      <protection/>
    </xf>
    <xf numFmtId="49" fontId="4" fillId="0" borderId="0" xfId="33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shrinkToFit="1"/>
    </xf>
    <xf numFmtId="0" fontId="62" fillId="0" borderId="0" xfId="0" applyFont="1" applyBorder="1" applyAlignment="1" applyProtection="1">
      <alignment horizontal="right"/>
      <protection/>
    </xf>
    <xf numFmtId="0" fontId="63" fillId="0" borderId="0" xfId="0" applyFont="1" applyAlignment="1">
      <alignment vertical="center"/>
    </xf>
    <xf numFmtId="0" fontId="63" fillId="34" borderId="0" xfId="0" applyFont="1" applyFill="1" applyAlignment="1">
      <alignment horizontal="center" vertical="center"/>
    </xf>
    <xf numFmtId="0" fontId="63" fillId="34" borderId="14" xfId="0" applyFont="1" applyFill="1" applyBorder="1" applyAlignment="1">
      <alignment vertical="center" wrapText="1"/>
    </xf>
    <xf numFmtId="0" fontId="63" fillId="34" borderId="0" xfId="0" applyFont="1" applyFill="1" applyAlignment="1">
      <alignment vertical="center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vertical="center" wrapText="1"/>
    </xf>
    <xf numFmtId="0" fontId="5" fillId="34" borderId="0" xfId="0" applyFont="1" applyFill="1" applyAlignment="1">
      <alignment vertical="center"/>
    </xf>
    <xf numFmtId="0" fontId="6" fillId="34" borderId="15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shrinkToFit="1"/>
    </xf>
    <xf numFmtId="49" fontId="6" fillId="33" borderId="18" xfId="0" applyNumberFormat="1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3" fillId="35" borderId="0" xfId="0" applyFont="1" applyFill="1" applyBorder="1" applyAlignment="1">
      <alignment vertical="center"/>
    </xf>
    <xf numFmtId="0" fontId="63" fillId="34" borderId="20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center" vertical="center" shrinkToFit="1"/>
    </xf>
    <xf numFmtId="0" fontId="12" fillId="34" borderId="0" xfId="0" applyFont="1" applyFill="1" applyBorder="1" applyAlignment="1">
      <alignment horizontal="left" vertical="center" shrinkToFit="1"/>
    </xf>
    <xf numFmtId="0" fontId="12" fillId="34" borderId="0" xfId="0" applyFont="1" applyFill="1" applyBorder="1" applyAlignment="1">
      <alignment horizontal="right" vertical="center" shrinkToFi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/>
    </xf>
    <xf numFmtId="38" fontId="12" fillId="34" borderId="0" xfId="51" applyFont="1" applyFill="1" applyBorder="1" applyAlignment="1">
      <alignment horizontal="right" vertical="center" shrinkToFit="1"/>
    </xf>
    <xf numFmtId="38" fontId="64" fillId="0" borderId="0" xfId="51" applyFont="1" applyBorder="1" applyAlignment="1">
      <alignment horizontal="left" vertical="center" shrinkToFit="1"/>
    </xf>
    <xf numFmtId="38" fontId="64" fillId="0" borderId="0" xfId="51" applyFont="1" applyBorder="1" applyAlignment="1">
      <alignment horizontal="right" vertical="center" shrinkToFit="1"/>
    </xf>
    <xf numFmtId="38" fontId="12" fillId="34" borderId="0" xfId="51" applyFont="1" applyFill="1" applyBorder="1" applyAlignment="1">
      <alignment horizontal="left" vertical="center" shrinkToFit="1"/>
    </xf>
    <xf numFmtId="38" fontId="15" fillId="36" borderId="21" xfId="51" applyFont="1" applyFill="1" applyBorder="1" applyAlignment="1">
      <alignment horizontal="center" vertical="center"/>
    </xf>
    <xf numFmtId="38" fontId="15" fillId="36" borderId="22" xfId="51" applyFont="1" applyFill="1" applyBorder="1" applyAlignment="1">
      <alignment horizontal="center" vertical="center"/>
    </xf>
    <xf numFmtId="38" fontId="1" fillId="0" borderId="0" xfId="51" applyFont="1" applyAlignment="1">
      <alignment vertical="center"/>
    </xf>
    <xf numFmtId="38" fontId="64" fillId="0" borderId="23" xfId="51" applyFont="1" applyBorder="1" applyAlignment="1">
      <alignment horizontal="left" vertical="center" shrinkToFit="1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6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63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63" fillId="33" borderId="12" xfId="0" applyFont="1" applyFill="1" applyBorder="1" applyAlignment="1">
      <alignment vertical="center" wrapText="1"/>
    </xf>
    <xf numFmtId="38" fontId="14" fillId="36" borderId="21" xfId="51" applyFont="1" applyFill="1" applyBorder="1" applyAlignment="1">
      <alignment horizontal="center" vertical="center"/>
    </xf>
    <xf numFmtId="38" fontId="14" fillId="36" borderId="22" xfId="51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vertical="center" wrapText="1"/>
    </xf>
    <xf numFmtId="0" fontId="65" fillId="33" borderId="24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6" fillId="33" borderId="2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38" fontId="9" fillId="0" borderId="0" xfId="51" applyFont="1" applyAlignment="1">
      <alignment vertical="center"/>
    </xf>
    <xf numFmtId="0" fontId="14" fillId="34" borderId="26" xfId="0" applyFont="1" applyFill="1" applyBorder="1" applyAlignment="1">
      <alignment vertical="center" shrinkToFit="1"/>
    </xf>
    <xf numFmtId="0" fontId="65" fillId="34" borderId="27" xfId="0" applyFont="1" applyFill="1" applyBorder="1" applyAlignment="1">
      <alignment vertical="center" wrapText="1"/>
    </xf>
    <xf numFmtId="49" fontId="65" fillId="34" borderId="28" xfId="0" applyNumberFormat="1" applyFont="1" applyFill="1" applyBorder="1" applyAlignment="1">
      <alignment horizontal="left" vertical="center" wrapText="1"/>
    </xf>
    <xf numFmtId="49" fontId="66" fillId="34" borderId="28" xfId="0" applyNumberFormat="1" applyFont="1" applyFill="1" applyBorder="1" applyAlignment="1">
      <alignment horizontal="left" vertical="center" wrapText="1"/>
    </xf>
    <xf numFmtId="0" fontId="65" fillId="34" borderId="14" xfId="0" applyFont="1" applyFill="1" applyBorder="1" applyAlignment="1">
      <alignment vertical="center" wrapText="1"/>
    </xf>
    <xf numFmtId="0" fontId="65" fillId="34" borderId="29" xfId="0" applyFont="1" applyFill="1" applyBorder="1" applyAlignment="1">
      <alignment vertical="center" wrapText="1"/>
    </xf>
    <xf numFmtId="0" fontId="66" fillId="33" borderId="24" xfId="0" applyFont="1" applyFill="1" applyBorder="1" applyAlignment="1">
      <alignment vertical="center" wrapText="1"/>
    </xf>
    <xf numFmtId="49" fontId="14" fillId="33" borderId="18" xfId="0" applyNumberFormat="1" applyFont="1" applyFill="1" applyBorder="1" applyAlignment="1">
      <alignment vertical="center" wrapText="1"/>
    </xf>
    <xf numFmtId="0" fontId="14" fillId="33" borderId="0" xfId="0" applyFont="1" applyFill="1" applyAlignment="1">
      <alignment vertical="center"/>
    </xf>
    <xf numFmtId="0" fontId="14" fillId="33" borderId="25" xfId="0" applyFont="1" applyFill="1" applyBorder="1" applyAlignment="1">
      <alignment vertical="center" wrapText="1"/>
    </xf>
    <xf numFmtId="176" fontId="6" fillId="33" borderId="30" xfId="51" applyNumberFormat="1" applyFont="1" applyFill="1" applyBorder="1" applyAlignment="1">
      <alignment horizontal="right" vertical="center" shrinkToFit="1"/>
    </xf>
    <xf numFmtId="176" fontId="6" fillId="33" borderId="28" xfId="51" applyNumberFormat="1" applyFont="1" applyFill="1" applyBorder="1" applyAlignment="1">
      <alignment horizontal="right" vertical="center" shrinkToFit="1"/>
    </xf>
    <xf numFmtId="176" fontId="6" fillId="33" borderId="31" xfId="51" applyNumberFormat="1" applyFont="1" applyFill="1" applyBorder="1" applyAlignment="1">
      <alignment horizontal="right" vertical="center" shrinkToFit="1"/>
    </xf>
    <xf numFmtId="0" fontId="67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6" fillId="0" borderId="3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68" fillId="0" borderId="0" xfId="0" applyFont="1" applyBorder="1" applyAlignment="1" applyProtection="1">
      <alignment horizontal="right" vertical="center"/>
      <protection/>
    </xf>
    <xf numFmtId="49" fontId="68" fillId="37" borderId="38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69" fillId="37" borderId="38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vertical="center" shrinkToFit="1"/>
      <protection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0" xfId="0" applyBorder="1" applyAlignment="1" applyProtection="1">
      <alignment horizontal="left" vertical="center"/>
      <protection/>
    </xf>
    <xf numFmtId="0" fontId="62" fillId="0" borderId="37" xfId="0" applyFont="1" applyBorder="1" applyAlignment="1">
      <alignment horizontal="right" vertical="center"/>
    </xf>
    <xf numFmtId="0" fontId="66" fillId="0" borderId="42" xfId="0" applyFont="1" applyBorder="1" applyAlignment="1">
      <alignment horizontal="left" vertical="center"/>
    </xf>
    <xf numFmtId="0" fontId="66" fillId="0" borderId="43" xfId="0" applyFont="1" applyBorder="1" applyAlignment="1">
      <alignment horizontal="left" vertical="center"/>
    </xf>
    <xf numFmtId="0" fontId="67" fillId="0" borderId="32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69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176" fontId="69" fillId="37" borderId="4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5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71" fillId="0" borderId="34" xfId="0" applyFont="1" applyBorder="1" applyAlignment="1">
      <alignment vertical="center" shrinkToFit="1"/>
    </xf>
    <xf numFmtId="0" fontId="71" fillId="0" borderId="0" xfId="0" applyFont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72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47" xfId="0" applyFont="1" applyBorder="1" applyAlignment="1">
      <alignment vertical="center" shrinkToFit="1"/>
    </xf>
    <xf numFmtId="176" fontId="69" fillId="13" borderId="44" xfId="0" applyNumberFormat="1" applyFont="1" applyFill="1" applyBorder="1" applyAlignment="1" applyProtection="1">
      <alignment horizontal="right" vertical="center" shrinkToFit="1"/>
      <protection locked="0"/>
    </xf>
    <xf numFmtId="0" fontId="0" fillId="13" borderId="45" xfId="0" applyFont="1" applyFill="1" applyBorder="1" applyAlignment="1">
      <alignment vertical="center" shrinkToFit="1"/>
    </xf>
    <xf numFmtId="0" fontId="0" fillId="13" borderId="46" xfId="0" applyFont="1" applyFill="1" applyBorder="1" applyAlignment="1">
      <alignment vertical="center" shrinkToFit="1"/>
    </xf>
    <xf numFmtId="0" fontId="71" fillId="0" borderId="48" xfId="0" applyFont="1" applyBorder="1" applyAlignment="1">
      <alignment horizontal="center" vertical="center" shrinkToFit="1"/>
    </xf>
    <xf numFmtId="0" fontId="68" fillId="0" borderId="34" xfId="0" applyFont="1" applyBorder="1" applyAlignment="1" applyProtection="1">
      <alignment horizontal="left" vertical="center" shrinkToFit="1"/>
      <protection/>
    </xf>
    <xf numFmtId="0" fontId="0" fillId="0" borderId="0" xfId="0" applyAlignment="1">
      <alignment vertical="center" shrinkToFit="1"/>
    </xf>
    <xf numFmtId="176" fontId="69" fillId="37" borderId="38" xfId="0" applyNumberFormat="1" applyFont="1" applyFill="1" applyBorder="1" applyAlignment="1" applyProtection="1">
      <alignment horizontal="right" vertical="center" shrinkToFit="1"/>
      <protection locked="0"/>
    </xf>
    <xf numFmtId="0" fontId="56" fillId="13" borderId="38" xfId="0" applyFont="1" applyFill="1" applyBorder="1" applyAlignment="1">
      <alignment horizontal="center" vertical="center" shrinkToFit="1"/>
    </xf>
    <xf numFmtId="49" fontId="69" fillId="37" borderId="44" xfId="0" applyNumberFormat="1" applyFont="1" applyFill="1" applyBorder="1" applyAlignment="1" applyProtection="1">
      <alignment horizontal="left" vertical="center" shrinkToFit="1"/>
      <protection locked="0"/>
    </xf>
    <xf numFmtId="49" fontId="0" fillId="37" borderId="4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5" xfId="0" applyNumberFormat="1" applyFont="1" applyBorder="1" applyAlignment="1" applyProtection="1">
      <alignment horizontal="left" vertical="center" shrinkToFit="1"/>
      <protection locked="0"/>
    </xf>
    <xf numFmtId="49" fontId="0" fillId="0" borderId="46" xfId="0" applyNumberFormat="1" applyFont="1" applyBorder="1" applyAlignment="1" applyProtection="1">
      <alignment horizontal="left" vertical="center" shrinkToFit="1"/>
      <protection locked="0"/>
    </xf>
    <xf numFmtId="0" fontId="69" fillId="37" borderId="44" xfId="0" applyFont="1" applyFill="1" applyBorder="1" applyAlignment="1" applyProtection="1">
      <alignment horizontal="center" vertical="center" shrinkToFit="1"/>
      <protection locked="0"/>
    </xf>
    <xf numFmtId="0" fontId="69" fillId="37" borderId="46" xfId="0" applyFont="1" applyFill="1" applyBorder="1" applyAlignment="1" applyProtection="1">
      <alignment horizontal="center" vertical="center" shrinkToFit="1"/>
      <protection locked="0"/>
    </xf>
    <xf numFmtId="176" fontId="14" fillId="34" borderId="16" xfId="51" applyNumberFormat="1" applyFont="1" applyFill="1" applyBorder="1" applyAlignment="1">
      <alignment horizontal="right" vertical="center" shrinkToFit="1"/>
    </xf>
    <xf numFmtId="176" fontId="14" fillId="34" borderId="17" xfId="51" applyNumberFormat="1" applyFont="1" applyFill="1" applyBorder="1" applyAlignment="1">
      <alignment horizontal="right" vertical="center" shrinkToFit="1"/>
    </xf>
    <xf numFmtId="176" fontId="14" fillId="34" borderId="49" xfId="51" applyNumberFormat="1" applyFont="1" applyFill="1" applyBorder="1" applyAlignment="1">
      <alignment horizontal="right" vertical="center" shrinkToFit="1"/>
    </xf>
    <xf numFmtId="176" fontId="14" fillId="35" borderId="50" xfId="51" applyNumberFormat="1" applyFont="1" applyFill="1" applyBorder="1" applyAlignment="1">
      <alignment horizontal="right" vertical="center" shrinkToFit="1"/>
    </xf>
    <xf numFmtId="176" fontId="14" fillId="35" borderId="51" xfId="51" applyNumberFormat="1" applyFont="1" applyFill="1" applyBorder="1" applyAlignment="1">
      <alignment horizontal="right" vertical="center" shrinkToFit="1"/>
    </xf>
    <xf numFmtId="176" fontId="14" fillId="35" borderId="52" xfId="51" applyNumberFormat="1" applyFont="1" applyFill="1" applyBorder="1" applyAlignment="1">
      <alignment horizontal="right" vertical="center" shrinkToFit="1"/>
    </xf>
    <xf numFmtId="176" fontId="14" fillId="35" borderId="53" xfId="51" applyNumberFormat="1" applyFont="1" applyFill="1" applyBorder="1" applyAlignment="1">
      <alignment horizontal="right" vertical="center" shrinkToFit="1"/>
    </xf>
    <xf numFmtId="176" fontId="14" fillId="35" borderId="43" xfId="51" applyNumberFormat="1" applyFont="1" applyFill="1" applyBorder="1" applyAlignment="1">
      <alignment horizontal="right" vertical="center" shrinkToFit="1"/>
    </xf>
    <xf numFmtId="176" fontId="14" fillId="35" borderId="54" xfId="51" applyNumberFormat="1" applyFont="1" applyFill="1" applyBorder="1" applyAlignment="1">
      <alignment horizontal="right" vertical="center" shrinkToFit="1"/>
    </xf>
    <xf numFmtId="176" fontId="14" fillId="35" borderId="55" xfId="51" applyNumberFormat="1" applyFont="1" applyFill="1" applyBorder="1" applyAlignment="1">
      <alignment horizontal="right" vertical="center" shrinkToFit="1"/>
    </xf>
    <xf numFmtId="176" fontId="14" fillId="35" borderId="56" xfId="51" applyNumberFormat="1" applyFont="1" applyFill="1" applyBorder="1" applyAlignment="1">
      <alignment horizontal="right" vertical="center" shrinkToFit="1"/>
    </xf>
    <xf numFmtId="176" fontId="14" fillId="35" borderId="57" xfId="51" applyNumberFormat="1" applyFont="1" applyFill="1" applyBorder="1" applyAlignment="1">
      <alignment horizontal="right" vertical="center" shrinkToFit="1"/>
    </xf>
    <xf numFmtId="176" fontId="6" fillId="35" borderId="53" xfId="51" applyNumberFormat="1" applyFont="1" applyFill="1" applyBorder="1" applyAlignment="1">
      <alignment horizontal="right" vertical="center" shrinkToFit="1"/>
    </xf>
    <xf numFmtId="176" fontId="6" fillId="35" borderId="43" xfId="51" applyNumberFormat="1" applyFont="1" applyFill="1" applyBorder="1" applyAlignment="1">
      <alignment horizontal="right" vertical="center" shrinkToFit="1"/>
    </xf>
    <xf numFmtId="176" fontId="6" fillId="35" borderId="54" xfId="51" applyNumberFormat="1" applyFont="1" applyFill="1" applyBorder="1" applyAlignment="1">
      <alignment horizontal="right" vertical="center" shrinkToFit="1"/>
    </xf>
    <xf numFmtId="0" fontId="64" fillId="0" borderId="0" xfId="0" applyFont="1" applyBorder="1" applyAlignment="1">
      <alignment horizontal="right" vertical="center" shrinkToFit="1"/>
    </xf>
    <xf numFmtId="176" fontId="6" fillId="35" borderId="55" xfId="51" applyNumberFormat="1" applyFont="1" applyFill="1" applyBorder="1" applyAlignment="1">
      <alignment horizontal="right" vertical="center" shrinkToFit="1"/>
    </xf>
    <xf numFmtId="176" fontId="6" fillId="35" borderId="56" xfId="51" applyNumberFormat="1" applyFont="1" applyFill="1" applyBorder="1" applyAlignment="1">
      <alignment horizontal="right" vertical="center" shrinkToFit="1"/>
    </xf>
    <xf numFmtId="176" fontId="6" fillId="35" borderId="57" xfId="51" applyNumberFormat="1" applyFont="1" applyFill="1" applyBorder="1" applyAlignment="1">
      <alignment horizontal="right" vertical="center" shrinkToFit="1"/>
    </xf>
    <xf numFmtId="176" fontId="14" fillId="35" borderId="58" xfId="51" applyNumberFormat="1" applyFont="1" applyFill="1" applyBorder="1" applyAlignment="1">
      <alignment horizontal="right" vertical="center" shrinkToFit="1"/>
    </xf>
    <xf numFmtId="176" fontId="14" fillId="35" borderId="45" xfId="51" applyNumberFormat="1" applyFont="1" applyFill="1" applyBorder="1" applyAlignment="1">
      <alignment horizontal="right" vertical="center" shrinkToFit="1"/>
    </xf>
    <xf numFmtId="176" fontId="14" fillId="35" borderId="59" xfId="51" applyNumberFormat="1" applyFont="1" applyFill="1" applyBorder="1" applyAlignment="1">
      <alignment horizontal="right" vertical="center" shrinkToFit="1"/>
    </xf>
    <xf numFmtId="176" fontId="66" fillId="35" borderId="58" xfId="51" applyNumberFormat="1" applyFont="1" applyFill="1" applyBorder="1" applyAlignment="1">
      <alignment horizontal="right" vertical="center" shrinkToFit="1"/>
    </xf>
    <xf numFmtId="176" fontId="6" fillId="35" borderId="30" xfId="51" applyNumberFormat="1" applyFont="1" applyFill="1" applyBorder="1" applyAlignment="1">
      <alignment horizontal="right" vertical="center" shrinkToFit="1"/>
    </xf>
    <xf numFmtId="176" fontId="6" fillId="35" borderId="28" xfId="51" applyNumberFormat="1" applyFont="1" applyFill="1" applyBorder="1" applyAlignment="1">
      <alignment horizontal="right" vertical="center" shrinkToFit="1"/>
    </xf>
    <xf numFmtId="176" fontId="6" fillId="35" borderId="31" xfId="51" applyNumberFormat="1" applyFont="1" applyFill="1" applyBorder="1" applyAlignment="1">
      <alignment horizontal="right" vertical="center" shrinkToFit="1"/>
    </xf>
    <xf numFmtId="0" fontId="6" fillId="34" borderId="18" xfId="0" applyFont="1" applyFill="1" applyBorder="1" applyAlignment="1">
      <alignment vertical="center" shrinkToFit="1"/>
    </xf>
    <xf numFmtId="0" fontId="6" fillId="34" borderId="28" xfId="0" applyFont="1" applyFill="1" applyBorder="1" applyAlignment="1">
      <alignment vertical="center" shrinkToFit="1"/>
    </xf>
    <xf numFmtId="0" fontId="65" fillId="0" borderId="28" xfId="0" applyFont="1" applyBorder="1" applyAlignment="1">
      <alignment vertical="center" shrinkToFit="1"/>
    </xf>
    <xf numFmtId="0" fontId="14" fillId="34" borderId="0" xfId="0" applyFont="1" applyFill="1" applyBorder="1" applyAlignment="1">
      <alignment vertical="center" shrinkToFit="1"/>
    </xf>
    <xf numFmtId="0" fontId="66" fillId="0" borderId="0" xfId="0" applyFont="1" applyBorder="1" applyAlignment="1">
      <alignment vertical="center" shrinkToFit="1"/>
    </xf>
    <xf numFmtId="0" fontId="14" fillId="34" borderId="42" xfId="0" applyFont="1" applyFill="1" applyBorder="1" applyAlignment="1">
      <alignment vertical="center" shrinkToFit="1"/>
    </xf>
    <xf numFmtId="0" fontId="14" fillId="34" borderId="43" xfId="0" applyFont="1" applyFill="1" applyBorder="1" applyAlignment="1">
      <alignment vertical="center" shrinkToFit="1"/>
    </xf>
    <xf numFmtId="0" fontId="66" fillId="0" borderId="43" xfId="0" applyFont="1" applyBorder="1" applyAlignment="1">
      <alignment vertical="center" shrinkToFit="1"/>
    </xf>
    <xf numFmtId="0" fontId="14" fillId="34" borderId="13" xfId="0" applyFont="1" applyFill="1" applyBorder="1" applyAlignment="1">
      <alignment vertical="center" shrinkToFit="1"/>
    </xf>
    <xf numFmtId="0" fontId="66" fillId="0" borderId="26" xfId="0" applyFont="1" applyBorder="1" applyAlignment="1">
      <alignment vertical="center"/>
    </xf>
    <xf numFmtId="0" fontId="14" fillId="34" borderId="29" xfId="0" applyFont="1" applyFill="1" applyBorder="1" applyAlignment="1">
      <alignment vertical="center" shrinkToFit="1"/>
    </xf>
    <xf numFmtId="176" fontId="8" fillId="35" borderId="53" xfId="51" applyNumberFormat="1" applyFont="1" applyFill="1" applyBorder="1" applyAlignment="1">
      <alignment horizontal="right" vertical="center" shrinkToFit="1"/>
    </xf>
    <xf numFmtId="176" fontId="8" fillId="35" borderId="43" xfId="51" applyNumberFormat="1" applyFont="1" applyFill="1" applyBorder="1" applyAlignment="1">
      <alignment horizontal="right" vertical="center" shrinkToFit="1"/>
    </xf>
    <xf numFmtId="176" fontId="8" fillId="35" borderId="54" xfId="51" applyNumberFormat="1" applyFont="1" applyFill="1" applyBorder="1" applyAlignment="1">
      <alignment horizontal="right" vertical="center" shrinkToFit="1"/>
    </xf>
    <xf numFmtId="0" fontId="63" fillId="34" borderId="60" xfId="0" applyFont="1" applyFill="1" applyBorder="1" applyAlignment="1">
      <alignment vertical="center" wrapText="1"/>
    </xf>
    <xf numFmtId="0" fontId="63" fillId="34" borderId="61" xfId="0" applyFont="1" applyFill="1" applyBorder="1" applyAlignment="1">
      <alignment vertical="center" wrapText="1"/>
    </xf>
    <xf numFmtId="0" fontId="63" fillId="34" borderId="43" xfId="0" applyFont="1" applyFill="1" applyBorder="1" applyAlignment="1">
      <alignment vertical="center" wrapText="1"/>
    </xf>
    <xf numFmtId="0" fontId="14" fillId="34" borderId="15" xfId="0" applyFont="1" applyFill="1" applyBorder="1" applyAlignment="1">
      <alignment vertical="center" shrinkToFit="1"/>
    </xf>
    <xf numFmtId="176" fontId="6" fillId="34" borderId="62" xfId="51" applyNumberFormat="1" applyFont="1" applyFill="1" applyBorder="1" applyAlignment="1">
      <alignment horizontal="right" vertical="center" shrinkToFit="1"/>
    </xf>
    <xf numFmtId="176" fontId="6" fillId="34" borderId="63" xfId="51" applyNumberFormat="1" applyFont="1" applyFill="1" applyBorder="1" applyAlignment="1">
      <alignment horizontal="right" vertical="center" shrinkToFit="1"/>
    </xf>
    <xf numFmtId="176" fontId="6" fillId="34" borderId="64" xfId="51" applyNumberFormat="1" applyFont="1" applyFill="1" applyBorder="1" applyAlignment="1">
      <alignment horizontal="right" vertical="center" shrinkToFit="1"/>
    </xf>
    <xf numFmtId="0" fontId="13" fillId="38" borderId="65" xfId="0" applyFont="1" applyFill="1" applyBorder="1" applyAlignment="1">
      <alignment horizontal="center" vertical="center" shrinkToFit="1"/>
    </xf>
    <xf numFmtId="0" fontId="13" fillId="38" borderId="21" xfId="0" applyFont="1" applyFill="1" applyBorder="1" applyAlignment="1">
      <alignment horizontal="center" vertical="center" shrinkToFit="1"/>
    </xf>
    <xf numFmtId="0" fontId="63" fillId="0" borderId="21" xfId="0" applyFont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shrinkToFit="1"/>
    </xf>
    <xf numFmtId="0" fontId="14" fillId="34" borderId="18" xfId="0" applyFont="1" applyFill="1" applyBorder="1" applyAlignment="1">
      <alignment vertical="center" shrinkToFit="1"/>
    </xf>
    <xf numFmtId="0" fontId="14" fillId="34" borderId="28" xfId="0" applyFont="1" applyFill="1" applyBorder="1" applyAlignment="1">
      <alignment vertical="center" shrinkToFit="1"/>
    </xf>
    <xf numFmtId="0" fontId="66" fillId="0" borderId="28" xfId="0" applyFont="1" applyBorder="1" applyAlignment="1">
      <alignment vertical="center" shrinkToFit="1"/>
    </xf>
    <xf numFmtId="0" fontId="13" fillId="38" borderId="65" xfId="0" applyFont="1" applyFill="1" applyBorder="1" applyAlignment="1">
      <alignment horizontal="center" vertical="center"/>
    </xf>
    <xf numFmtId="0" fontId="13" fillId="38" borderId="21" xfId="0" applyFont="1" applyFill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176" fontId="6" fillId="34" borderId="66" xfId="51" applyNumberFormat="1" applyFont="1" applyFill="1" applyBorder="1" applyAlignment="1">
      <alignment horizontal="right" vertical="center" shrinkToFit="1"/>
    </xf>
    <xf numFmtId="176" fontId="6" fillId="34" borderId="61" xfId="51" applyNumberFormat="1" applyFont="1" applyFill="1" applyBorder="1" applyAlignment="1">
      <alignment horizontal="right" vertical="center" shrinkToFit="1"/>
    </xf>
    <xf numFmtId="176" fontId="6" fillId="34" borderId="67" xfId="51" applyNumberFormat="1" applyFont="1" applyFill="1" applyBorder="1" applyAlignment="1">
      <alignment horizontal="right" vertical="center" shrinkToFit="1"/>
    </xf>
    <xf numFmtId="0" fontId="6" fillId="0" borderId="26" xfId="0" applyFont="1" applyBorder="1" applyAlignment="1">
      <alignment vertical="center" shrinkToFit="1"/>
    </xf>
    <xf numFmtId="0" fontId="63" fillId="0" borderId="26" xfId="0" applyFont="1" applyBorder="1" applyAlignment="1">
      <alignment vertical="center" shrinkToFit="1"/>
    </xf>
    <xf numFmtId="0" fontId="14" fillId="34" borderId="66" xfId="0" applyFont="1" applyFill="1" applyBorder="1" applyAlignment="1">
      <alignment vertical="center" wrapText="1"/>
    </xf>
    <xf numFmtId="0" fontId="14" fillId="34" borderId="61" xfId="0" applyFont="1" applyFill="1" applyBorder="1" applyAlignment="1">
      <alignment vertical="center" wrapText="1"/>
    </xf>
    <xf numFmtId="0" fontId="66" fillId="0" borderId="61" xfId="0" applyFont="1" applyBorder="1" applyAlignment="1">
      <alignment vertical="center" wrapText="1"/>
    </xf>
    <xf numFmtId="0" fontId="14" fillId="34" borderId="53" xfId="0" applyFont="1" applyFill="1" applyBorder="1" applyAlignment="1">
      <alignment vertical="center" wrapText="1"/>
    </xf>
    <xf numFmtId="0" fontId="14" fillId="34" borderId="43" xfId="0" applyFont="1" applyFill="1" applyBorder="1" applyAlignment="1">
      <alignment vertical="center" wrapText="1"/>
    </xf>
    <xf numFmtId="0" fontId="66" fillId="0" borderId="43" xfId="0" applyFont="1" applyBorder="1" applyAlignment="1">
      <alignment vertical="center" wrapText="1"/>
    </xf>
    <xf numFmtId="0" fontId="6" fillId="34" borderId="42" xfId="0" applyFont="1" applyFill="1" applyBorder="1" applyAlignment="1">
      <alignment vertical="center" shrinkToFit="1"/>
    </xf>
    <xf numFmtId="0" fontId="6" fillId="34" borderId="43" xfId="0" applyFont="1" applyFill="1" applyBorder="1" applyAlignment="1">
      <alignment vertical="center" shrinkToFit="1"/>
    </xf>
    <xf numFmtId="0" fontId="65" fillId="0" borderId="43" xfId="0" applyFont="1" applyBorder="1" applyAlignment="1">
      <alignment vertical="center" shrinkToFit="1"/>
    </xf>
    <xf numFmtId="0" fontId="12" fillId="34" borderId="0" xfId="0" applyFont="1" applyFill="1" applyBorder="1" applyAlignment="1">
      <alignment horizontal="left" vertical="center" shrinkToFit="1"/>
    </xf>
    <xf numFmtId="0" fontId="64" fillId="0" borderId="0" xfId="0" applyFont="1" applyBorder="1" applyAlignment="1">
      <alignment horizontal="center" vertical="center" shrinkToFit="1"/>
    </xf>
    <xf numFmtId="0" fontId="66" fillId="0" borderId="43" xfId="0" applyFont="1" applyBorder="1" applyAlignment="1">
      <alignment vertical="center"/>
    </xf>
    <xf numFmtId="0" fontId="65" fillId="0" borderId="0" xfId="0" applyFont="1" applyBorder="1" applyAlignment="1">
      <alignment vertical="center" shrinkToFit="1"/>
    </xf>
    <xf numFmtId="0" fontId="14" fillId="34" borderId="26" xfId="0" applyFont="1" applyFill="1" applyBorder="1" applyAlignment="1">
      <alignment vertical="center" shrinkToFit="1"/>
    </xf>
    <xf numFmtId="0" fontId="14" fillId="34" borderId="68" xfId="0" applyFont="1" applyFill="1" applyBorder="1" applyAlignment="1">
      <alignment vertical="center" shrinkToFit="1"/>
    </xf>
    <xf numFmtId="0" fontId="14" fillId="34" borderId="42" xfId="0" applyFont="1" applyFill="1" applyBorder="1" applyAlignment="1">
      <alignment horizontal="right" vertical="center" wrapText="1"/>
    </xf>
    <xf numFmtId="0" fontId="14" fillId="34" borderId="43" xfId="0" applyFont="1" applyFill="1" applyBorder="1" applyAlignment="1">
      <alignment horizontal="right" vertical="center" wrapText="1"/>
    </xf>
    <xf numFmtId="0" fontId="65" fillId="0" borderId="43" xfId="0" applyFont="1" applyBorder="1" applyAlignment="1">
      <alignment horizontal="right" vertical="center" wrapText="1"/>
    </xf>
    <xf numFmtId="49" fontId="66" fillId="0" borderId="43" xfId="0" applyNumberFormat="1" applyFont="1" applyBorder="1" applyAlignment="1">
      <alignment horizontal="left" vertical="center"/>
    </xf>
    <xf numFmtId="0" fontId="66" fillId="0" borderId="43" xfId="0" applyFont="1" applyBorder="1" applyAlignment="1">
      <alignment horizontal="left" vertical="center"/>
    </xf>
    <xf numFmtId="0" fontId="66" fillId="0" borderId="26" xfId="0" applyFont="1" applyBorder="1" applyAlignment="1">
      <alignment vertical="center" shrinkToFit="1"/>
    </xf>
    <xf numFmtId="0" fontId="12" fillId="34" borderId="0" xfId="0" applyFont="1" applyFill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14" fillId="34" borderId="25" xfId="0" applyFont="1" applyFill="1" applyBorder="1" applyAlignment="1">
      <alignment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0" fillId="34" borderId="26" xfId="0" applyFont="1" applyFill="1" applyBorder="1" applyAlignment="1">
      <alignment horizontal="center" vertical="center" shrinkToFit="1"/>
    </xf>
    <xf numFmtId="0" fontId="73" fillId="0" borderId="26" xfId="0" applyFont="1" applyBorder="1" applyAlignment="1">
      <alignment horizontal="center" vertical="center" shrinkToFit="1"/>
    </xf>
    <xf numFmtId="0" fontId="0" fillId="33" borderId="42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14" fillId="33" borderId="66" xfId="0" applyFont="1" applyFill="1" applyBorder="1" applyAlignment="1">
      <alignment vertical="center" shrinkToFit="1"/>
    </xf>
    <xf numFmtId="0" fontId="66" fillId="0" borderId="61" xfId="0" applyFont="1" applyBorder="1" applyAlignment="1">
      <alignment vertical="center" shrinkToFit="1"/>
    </xf>
    <xf numFmtId="0" fontId="66" fillId="0" borderId="67" xfId="0" applyFont="1" applyBorder="1" applyAlignment="1">
      <alignment vertical="center" shrinkToFit="1"/>
    </xf>
    <xf numFmtId="38" fontId="15" fillId="36" borderId="65" xfId="51" applyFont="1" applyFill="1" applyBorder="1" applyAlignment="1">
      <alignment horizontal="center" vertical="center" shrinkToFit="1"/>
    </xf>
    <xf numFmtId="38" fontId="15" fillId="36" borderId="21" xfId="51" applyFont="1" applyFill="1" applyBorder="1" applyAlignment="1">
      <alignment horizontal="center" vertical="center" shrinkToFit="1"/>
    </xf>
    <xf numFmtId="0" fontId="15" fillId="36" borderId="65" xfId="0" applyFont="1" applyFill="1" applyBorder="1" applyAlignment="1">
      <alignment horizontal="center" vertical="center" shrinkToFit="1"/>
    </xf>
    <xf numFmtId="0" fontId="71" fillId="0" borderId="21" xfId="0" applyFont="1" applyBorder="1" applyAlignment="1">
      <alignment horizontal="center" vertical="center" shrinkToFit="1"/>
    </xf>
    <xf numFmtId="0" fontId="71" fillId="0" borderId="22" xfId="0" applyFont="1" applyBorder="1" applyAlignment="1">
      <alignment horizontal="center" vertical="center" shrinkToFit="1"/>
    </xf>
    <xf numFmtId="0" fontId="14" fillId="33" borderId="18" xfId="0" applyFont="1" applyFill="1" applyBorder="1" applyAlignment="1">
      <alignment vertical="center" shrinkToFit="1"/>
    </xf>
    <xf numFmtId="0" fontId="66" fillId="0" borderId="31" xfId="0" applyFont="1" applyBorder="1" applyAlignment="1">
      <alignment vertical="center" shrinkToFit="1"/>
    </xf>
    <xf numFmtId="0" fontId="6" fillId="33" borderId="18" xfId="0" applyFont="1" applyFill="1" applyBorder="1" applyAlignment="1">
      <alignment vertical="center" shrinkToFit="1"/>
    </xf>
    <xf numFmtId="0" fontId="65" fillId="0" borderId="31" xfId="0" applyFont="1" applyBorder="1" applyAlignment="1">
      <alignment vertical="center" shrinkToFit="1"/>
    </xf>
    <xf numFmtId="0" fontId="14" fillId="39" borderId="18" xfId="0" applyFont="1" applyFill="1" applyBorder="1" applyAlignment="1">
      <alignment vertical="center" shrinkToFit="1"/>
    </xf>
    <xf numFmtId="0" fontId="14" fillId="39" borderId="28" xfId="0" applyFont="1" applyFill="1" applyBorder="1" applyAlignment="1">
      <alignment vertical="center" shrinkToFit="1"/>
    </xf>
    <xf numFmtId="0" fontId="14" fillId="39" borderId="31" xfId="0" applyFont="1" applyFill="1" applyBorder="1" applyAlignment="1">
      <alignment vertical="center" shrinkToFit="1"/>
    </xf>
    <xf numFmtId="0" fontId="14" fillId="33" borderId="26" xfId="0" applyFont="1" applyFill="1" applyBorder="1" applyAlignment="1">
      <alignment vertical="center" shrinkToFit="1"/>
    </xf>
    <xf numFmtId="0" fontId="14" fillId="33" borderId="68" xfId="0" applyFont="1" applyFill="1" applyBorder="1" applyAlignment="1">
      <alignment vertical="center" shrinkToFit="1"/>
    </xf>
    <xf numFmtId="0" fontId="14" fillId="33" borderId="53" xfId="0" applyFont="1" applyFill="1" applyBorder="1" applyAlignment="1">
      <alignment vertical="center" shrinkToFit="1"/>
    </xf>
    <xf numFmtId="0" fontId="14" fillId="33" borderId="43" xfId="0" applyFont="1" applyFill="1" applyBorder="1" applyAlignment="1">
      <alignment vertical="center" shrinkToFit="1"/>
    </xf>
    <xf numFmtId="0" fontId="14" fillId="33" borderId="54" xfId="0" applyFont="1" applyFill="1" applyBorder="1" applyAlignment="1">
      <alignment vertical="center" shrinkToFit="1"/>
    </xf>
    <xf numFmtId="0" fontId="6" fillId="33" borderId="28" xfId="0" applyFont="1" applyFill="1" applyBorder="1" applyAlignment="1">
      <alignment vertical="center" shrinkToFit="1"/>
    </xf>
    <xf numFmtId="0" fontId="6" fillId="33" borderId="31" xfId="0" applyFont="1" applyFill="1" applyBorder="1" applyAlignment="1">
      <alignment vertical="center" shrinkToFit="1"/>
    </xf>
    <xf numFmtId="0" fontId="14" fillId="33" borderId="17" xfId="0" applyFont="1" applyFill="1" applyBorder="1" applyAlignment="1">
      <alignment vertical="center" shrinkToFit="1"/>
    </xf>
    <xf numFmtId="0" fontId="14" fillId="33" borderId="49" xfId="0" applyFont="1" applyFill="1" applyBorder="1" applyAlignment="1">
      <alignment vertical="center" shrinkToFit="1"/>
    </xf>
    <xf numFmtId="176" fontId="6" fillId="33" borderId="53" xfId="51" applyNumberFormat="1" applyFont="1" applyFill="1" applyBorder="1" applyAlignment="1">
      <alignment vertical="center" shrinkToFit="1"/>
    </xf>
    <xf numFmtId="176" fontId="6" fillId="33" borderId="43" xfId="51" applyNumberFormat="1" applyFont="1" applyFill="1" applyBorder="1" applyAlignment="1">
      <alignment vertical="center" shrinkToFit="1"/>
    </xf>
    <xf numFmtId="176" fontId="6" fillId="33" borderId="54" xfId="51" applyNumberFormat="1" applyFont="1" applyFill="1" applyBorder="1" applyAlignment="1">
      <alignment vertical="center" shrinkToFit="1"/>
    </xf>
    <xf numFmtId="176" fontId="6" fillId="33" borderId="30" xfId="51" applyNumberFormat="1" applyFont="1" applyFill="1" applyBorder="1" applyAlignment="1">
      <alignment vertical="center" shrinkToFit="1"/>
    </xf>
    <xf numFmtId="176" fontId="6" fillId="33" borderId="28" xfId="51" applyNumberFormat="1" applyFont="1" applyFill="1" applyBorder="1" applyAlignment="1">
      <alignment vertical="center" shrinkToFit="1"/>
    </xf>
    <xf numFmtId="176" fontId="6" fillId="33" borderId="31" xfId="51" applyNumberFormat="1" applyFont="1" applyFill="1" applyBorder="1" applyAlignment="1">
      <alignment vertical="center" shrinkToFit="1"/>
    </xf>
    <xf numFmtId="176" fontId="6" fillId="39" borderId="53" xfId="51" applyNumberFormat="1" applyFont="1" applyFill="1" applyBorder="1" applyAlignment="1">
      <alignment vertical="center" wrapText="1"/>
    </xf>
    <xf numFmtId="176" fontId="6" fillId="39" borderId="43" xfId="51" applyNumberFormat="1" applyFont="1" applyFill="1" applyBorder="1" applyAlignment="1">
      <alignment vertical="center" wrapText="1"/>
    </xf>
    <xf numFmtId="176" fontId="6" fillId="39" borderId="54" xfId="51" applyNumberFormat="1" applyFont="1" applyFill="1" applyBorder="1" applyAlignment="1">
      <alignment vertical="center" wrapText="1"/>
    </xf>
    <xf numFmtId="176" fontId="14" fillId="33" borderId="53" xfId="51" applyNumberFormat="1" applyFont="1" applyFill="1" applyBorder="1" applyAlignment="1">
      <alignment vertical="center" shrinkToFit="1"/>
    </xf>
    <xf numFmtId="176" fontId="14" fillId="33" borderId="43" xfId="51" applyNumberFormat="1" applyFont="1" applyFill="1" applyBorder="1" applyAlignment="1">
      <alignment vertical="center" shrinkToFit="1"/>
    </xf>
    <xf numFmtId="176" fontId="14" fillId="33" borderId="54" xfId="51" applyNumberFormat="1" applyFont="1" applyFill="1" applyBorder="1" applyAlignment="1">
      <alignment vertical="center" shrinkToFit="1"/>
    </xf>
    <xf numFmtId="176" fontId="14" fillId="39" borderId="30" xfId="51" applyNumberFormat="1" applyFont="1" applyFill="1" applyBorder="1" applyAlignment="1">
      <alignment vertical="center" shrinkToFit="1"/>
    </xf>
    <xf numFmtId="176" fontId="14" fillId="39" borderId="28" xfId="51" applyNumberFormat="1" applyFont="1" applyFill="1" applyBorder="1" applyAlignment="1">
      <alignment vertical="center" shrinkToFit="1"/>
    </xf>
    <xf numFmtId="176" fontId="14" fillId="39" borderId="31" xfId="51" applyNumberFormat="1" applyFont="1" applyFill="1" applyBorder="1" applyAlignment="1">
      <alignment vertical="center" shrinkToFit="1"/>
    </xf>
    <xf numFmtId="176" fontId="6" fillId="33" borderId="55" xfId="51" applyNumberFormat="1" applyFont="1" applyFill="1" applyBorder="1" applyAlignment="1">
      <alignment vertical="center" shrinkToFit="1"/>
    </xf>
    <xf numFmtId="176" fontId="6" fillId="33" borderId="56" xfId="51" applyNumberFormat="1" applyFont="1" applyFill="1" applyBorder="1" applyAlignment="1">
      <alignment vertical="center" shrinkToFit="1"/>
    </xf>
    <xf numFmtId="176" fontId="6" fillId="33" borderId="57" xfId="51" applyNumberFormat="1" applyFont="1" applyFill="1" applyBorder="1" applyAlignment="1">
      <alignment vertical="center" shrinkToFit="1"/>
    </xf>
    <xf numFmtId="176" fontId="6" fillId="33" borderId="30" xfId="51" applyNumberFormat="1" applyFont="1" applyFill="1" applyBorder="1" applyAlignment="1">
      <alignment vertical="center" wrapText="1"/>
    </xf>
    <xf numFmtId="176" fontId="6" fillId="33" borderId="28" xfId="51" applyNumberFormat="1" applyFont="1" applyFill="1" applyBorder="1" applyAlignment="1">
      <alignment vertical="center" wrapText="1"/>
    </xf>
    <xf numFmtId="176" fontId="14" fillId="33" borderId="55" xfId="51" applyNumberFormat="1" applyFont="1" applyFill="1" applyBorder="1" applyAlignment="1">
      <alignment vertical="center" shrinkToFit="1"/>
    </xf>
    <xf numFmtId="176" fontId="14" fillId="33" borderId="56" xfId="51" applyNumberFormat="1" applyFont="1" applyFill="1" applyBorder="1" applyAlignment="1">
      <alignment vertical="center" shrinkToFit="1"/>
    </xf>
    <xf numFmtId="176" fontId="14" fillId="33" borderId="57" xfId="51" applyNumberFormat="1" applyFont="1" applyFill="1" applyBorder="1" applyAlignment="1">
      <alignment vertical="center" shrinkToFit="1"/>
    </xf>
    <xf numFmtId="176" fontId="14" fillId="33" borderId="69" xfId="51" applyNumberFormat="1" applyFont="1" applyFill="1" applyBorder="1" applyAlignment="1">
      <alignment vertical="center" shrinkToFit="1"/>
    </xf>
    <xf numFmtId="176" fontId="14" fillId="33" borderId="40" xfId="51" applyNumberFormat="1" applyFont="1" applyFill="1" applyBorder="1" applyAlignment="1">
      <alignment vertical="center" shrinkToFit="1"/>
    </xf>
    <xf numFmtId="176" fontId="14" fillId="33" borderId="70" xfId="51" applyNumberFormat="1" applyFont="1" applyFill="1" applyBorder="1" applyAlignment="1">
      <alignment vertical="center" shrinkToFit="1"/>
    </xf>
    <xf numFmtId="176" fontId="6" fillId="33" borderId="66" xfId="51" applyNumberFormat="1" applyFont="1" applyFill="1" applyBorder="1" applyAlignment="1">
      <alignment vertical="center" shrinkToFit="1"/>
    </xf>
    <xf numFmtId="176" fontId="65" fillId="0" borderId="61" xfId="51" applyNumberFormat="1" applyFont="1" applyBorder="1" applyAlignment="1">
      <alignment vertical="center" shrinkToFit="1"/>
    </xf>
    <xf numFmtId="176" fontId="65" fillId="0" borderId="67" xfId="51" applyNumberFormat="1" applyFont="1" applyBorder="1" applyAlignment="1">
      <alignment vertical="center" shrinkToFit="1"/>
    </xf>
    <xf numFmtId="176" fontId="65" fillId="0" borderId="28" xfId="51" applyNumberFormat="1" applyFont="1" applyBorder="1" applyAlignment="1">
      <alignment vertical="center" shrinkToFit="1"/>
    </xf>
    <xf numFmtId="176" fontId="65" fillId="0" borderId="31" xfId="51" applyNumberFormat="1" applyFont="1" applyBorder="1" applyAlignment="1">
      <alignment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0" fontId="74" fillId="0" borderId="28" xfId="0" applyFont="1" applyBorder="1" applyAlignment="1">
      <alignment horizontal="center" vertical="center" shrinkToFit="1"/>
    </xf>
    <xf numFmtId="0" fontId="14" fillId="34" borderId="42" xfId="0" applyFont="1" applyFill="1" applyBorder="1" applyAlignment="1">
      <alignment horizontal="right" vertical="center" wrapText="1"/>
    </xf>
    <xf numFmtId="0" fontId="14" fillId="34" borderId="43" xfId="0" applyFont="1" applyFill="1" applyBorder="1" applyAlignment="1">
      <alignment horizontal="right" vertical="center" wrapText="1"/>
    </xf>
    <xf numFmtId="38" fontId="12" fillId="34" borderId="26" xfId="51" applyFont="1" applyFill="1" applyBorder="1" applyAlignment="1">
      <alignment horizontal="left" vertical="center" shrinkToFit="1"/>
    </xf>
    <xf numFmtId="38" fontId="0" fillId="0" borderId="26" xfId="51" applyFont="1" applyBorder="1" applyAlignment="1">
      <alignment horizontal="left" vertical="center" shrinkToFit="1"/>
    </xf>
    <xf numFmtId="176" fontId="14" fillId="33" borderId="71" xfId="51" applyNumberFormat="1" applyFont="1" applyFill="1" applyBorder="1" applyAlignment="1">
      <alignment vertical="center" shrinkToFit="1"/>
    </xf>
    <xf numFmtId="176" fontId="14" fillId="33" borderId="72" xfId="51" applyNumberFormat="1" applyFont="1" applyFill="1" applyBorder="1" applyAlignment="1">
      <alignment vertical="center" shrinkToFit="1"/>
    </xf>
    <xf numFmtId="176" fontId="14" fillId="33" borderId="73" xfId="5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38" fontId="12" fillId="34" borderId="0" xfId="51" applyFont="1" applyFill="1" applyBorder="1" applyAlignment="1">
      <alignment horizontal="left" vertical="center" shrinkToFit="1"/>
    </xf>
    <xf numFmtId="38" fontId="64" fillId="0" borderId="0" xfId="51" applyFont="1" applyBorder="1" applyAlignment="1">
      <alignment horizontal="center" vertical="center" shrinkToFit="1"/>
    </xf>
    <xf numFmtId="0" fontId="12" fillId="34" borderId="26" xfId="0" applyFont="1" applyFill="1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49" fontId="4" fillId="0" borderId="0" xfId="34" applyNumberFormat="1" applyFont="1" applyAlignment="1">
      <alignment/>
      <protection/>
    </xf>
    <xf numFmtId="0" fontId="0" fillId="0" borderId="0" xfId="0" applyAlignment="1">
      <alignment/>
    </xf>
    <xf numFmtId="49" fontId="4" fillId="0" borderId="0" xfId="34" applyNumberFormat="1" applyFont="1" applyAlignment="1">
      <alignment wrapText="1"/>
      <protection/>
    </xf>
    <xf numFmtId="49" fontId="16" fillId="0" borderId="0" xfId="34" applyNumberFormat="1" applyFont="1" applyBorder="1" applyAlignment="1">
      <alignment horizontal="center"/>
      <protection/>
    </xf>
    <xf numFmtId="0" fontId="75" fillId="0" borderId="0" xfId="0" applyFont="1" applyAlignment="1">
      <alignment/>
    </xf>
    <xf numFmtId="49" fontId="4" fillId="0" borderId="0" xfId="34" applyNumberFormat="1" applyFont="1" applyAlignment="1">
      <alignment shrinkToFit="1"/>
      <protection/>
    </xf>
    <xf numFmtId="0" fontId="0" fillId="0" borderId="0" xfId="0" applyAlignment="1">
      <alignment shrinkToFit="1"/>
    </xf>
    <xf numFmtId="49" fontId="2" fillId="0" borderId="0" xfId="34" applyNumberFormat="1" applyFont="1" applyAlignment="1">
      <alignment horizontal="center" shrinkToFit="1"/>
      <protection/>
    </xf>
    <xf numFmtId="49" fontId="4" fillId="0" borderId="0" xfId="34" applyNumberFormat="1" applyFont="1" applyAlignment="1">
      <alignment vertical="top" wrapText="1"/>
      <protection/>
    </xf>
    <xf numFmtId="0" fontId="0" fillId="0" borderId="0" xfId="0" applyAlignment="1">
      <alignment vertical="top"/>
    </xf>
    <xf numFmtId="0" fontId="14" fillId="36" borderId="65" xfId="0" applyFont="1" applyFill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65" fillId="0" borderId="22" xfId="0" applyFont="1" applyBorder="1" applyAlignment="1">
      <alignment horizontal="center" vertical="center" shrinkToFit="1"/>
    </xf>
    <xf numFmtId="38" fontId="14" fillId="36" borderId="65" xfId="51" applyFont="1" applyFill="1" applyBorder="1" applyAlignment="1">
      <alignment horizontal="center" vertical="center" shrinkToFit="1"/>
    </xf>
    <xf numFmtId="38" fontId="14" fillId="36" borderId="21" xfId="51" applyFont="1" applyFill="1" applyBorder="1" applyAlignment="1">
      <alignment horizontal="center" vertical="center" shrinkToFit="1"/>
    </xf>
    <xf numFmtId="176" fontId="6" fillId="33" borderId="30" xfId="51" applyNumberFormat="1" applyFont="1" applyFill="1" applyBorder="1" applyAlignment="1">
      <alignment horizontal="right" vertical="center" wrapText="1"/>
    </xf>
    <xf numFmtId="176" fontId="6" fillId="33" borderId="28" xfId="51" applyNumberFormat="1" applyFont="1" applyFill="1" applyBorder="1" applyAlignment="1">
      <alignment horizontal="right" vertical="center" wrapText="1"/>
    </xf>
    <xf numFmtId="176" fontId="6" fillId="33" borderId="30" xfId="51" applyNumberFormat="1" applyFont="1" applyFill="1" applyBorder="1" applyAlignment="1">
      <alignment horizontal="right" vertical="center" shrinkToFit="1"/>
    </xf>
    <xf numFmtId="176" fontId="6" fillId="33" borderId="28" xfId="51" applyNumberFormat="1" applyFont="1" applyFill="1" applyBorder="1" applyAlignment="1">
      <alignment horizontal="right" vertical="center" shrinkToFit="1"/>
    </xf>
    <xf numFmtId="176" fontId="6" fillId="33" borderId="31" xfId="51" applyNumberFormat="1" applyFont="1" applyFill="1" applyBorder="1" applyAlignment="1">
      <alignment horizontal="right" vertical="center" shrinkToFit="1"/>
    </xf>
    <xf numFmtId="176" fontId="6" fillId="33" borderId="31" xfId="51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176" fontId="14" fillId="33" borderId="53" xfId="51" applyNumberFormat="1" applyFont="1" applyFill="1" applyBorder="1" applyAlignment="1">
      <alignment horizontal="right" vertical="center" wrapText="1"/>
    </xf>
    <xf numFmtId="176" fontId="14" fillId="33" borderId="43" xfId="51" applyNumberFormat="1" applyFont="1" applyFill="1" applyBorder="1" applyAlignment="1">
      <alignment horizontal="right" vertical="center" wrapText="1"/>
    </xf>
    <xf numFmtId="176" fontId="14" fillId="33" borderId="30" xfId="51" applyNumberFormat="1" applyFont="1" applyFill="1" applyBorder="1" applyAlignment="1">
      <alignment horizontal="right" vertical="center" shrinkToFit="1"/>
    </xf>
    <xf numFmtId="176" fontId="14" fillId="33" borderId="28" xfId="51" applyNumberFormat="1" applyFont="1" applyFill="1" applyBorder="1" applyAlignment="1">
      <alignment horizontal="right" vertical="center" shrinkToFit="1"/>
    </xf>
    <xf numFmtId="176" fontId="14" fillId="33" borderId="31" xfId="51" applyNumberFormat="1" applyFont="1" applyFill="1" applyBorder="1" applyAlignment="1">
      <alignment horizontal="right" vertical="center" shrinkToFit="1"/>
    </xf>
    <xf numFmtId="176" fontId="6" fillId="33" borderId="53" xfId="51" applyNumberFormat="1" applyFont="1" applyFill="1" applyBorder="1" applyAlignment="1">
      <alignment horizontal="right" vertical="center" wrapText="1"/>
    </xf>
    <xf numFmtId="176" fontId="6" fillId="33" borderId="43" xfId="51" applyNumberFormat="1" applyFont="1" applyFill="1" applyBorder="1" applyAlignment="1">
      <alignment horizontal="right" vertical="center" wrapText="1"/>
    </xf>
    <xf numFmtId="176" fontId="14" fillId="33" borderId="55" xfId="51" applyNumberFormat="1" applyFont="1" applyFill="1" applyBorder="1" applyAlignment="1">
      <alignment horizontal="right" vertical="center" shrinkToFit="1"/>
    </xf>
    <xf numFmtId="176" fontId="14" fillId="33" borderId="56" xfId="51" applyNumberFormat="1" applyFont="1" applyFill="1" applyBorder="1" applyAlignment="1">
      <alignment horizontal="right" vertical="center" shrinkToFit="1"/>
    </xf>
    <xf numFmtId="176" fontId="14" fillId="33" borderId="57" xfId="51" applyNumberFormat="1" applyFont="1" applyFill="1" applyBorder="1" applyAlignment="1">
      <alignment horizontal="right" vertical="center" shrinkToFit="1"/>
    </xf>
    <xf numFmtId="176" fontId="6" fillId="33" borderId="53" xfId="51" applyNumberFormat="1" applyFont="1" applyFill="1" applyBorder="1" applyAlignment="1">
      <alignment horizontal="right" vertical="center" shrinkToFit="1"/>
    </xf>
    <xf numFmtId="176" fontId="6" fillId="33" borderId="43" xfId="51" applyNumberFormat="1" applyFont="1" applyFill="1" applyBorder="1" applyAlignment="1">
      <alignment horizontal="right" vertical="center" shrinkToFit="1"/>
    </xf>
    <xf numFmtId="176" fontId="6" fillId="33" borderId="54" xfId="51" applyNumberFormat="1" applyFont="1" applyFill="1" applyBorder="1" applyAlignment="1">
      <alignment horizontal="right" vertical="center" shrinkToFit="1"/>
    </xf>
    <xf numFmtId="176" fontId="14" fillId="33" borderId="25" xfId="51" applyNumberFormat="1" applyFont="1" applyFill="1" applyBorder="1" applyAlignment="1">
      <alignment horizontal="right" vertical="center" shrinkToFit="1"/>
    </xf>
    <xf numFmtId="176" fontId="14" fillId="33" borderId="26" xfId="51" applyNumberFormat="1" applyFont="1" applyFill="1" applyBorder="1" applyAlignment="1">
      <alignment horizontal="right" vertical="center" shrinkToFit="1"/>
    </xf>
    <xf numFmtId="176" fontId="14" fillId="33" borderId="68" xfId="51" applyNumberFormat="1" applyFont="1" applyFill="1" applyBorder="1" applyAlignment="1">
      <alignment horizontal="right" vertical="center" shrinkToFit="1"/>
    </xf>
    <xf numFmtId="176" fontId="6" fillId="33" borderId="55" xfId="51" applyNumberFormat="1" applyFont="1" applyFill="1" applyBorder="1" applyAlignment="1">
      <alignment horizontal="right" vertical="center" wrapText="1"/>
    </xf>
    <xf numFmtId="176" fontId="6" fillId="33" borderId="56" xfId="51" applyNumberFormat="1" applyFont="1" applyFill="1" applyBorder="1" applyAlignment="1">
      <alignment horizontal="right" vertical="center" wrapText="1"/>
    </xf>
    <xf numFmtId="176" fontId="6" fillId="33" borderId="57" xfId="51" applyNumberFormat="1" applyFont="1" applyFill="1" applyBorder="1" applyAlignment="1">
      <alignment horizontal="right" vertical="center" wrapText="1"/>
    </xf>
    <xf numFmtId="176" fontId="14" fillId="33" borderId="53" xfId="51" applyNumberFormat="1" applyFont="1" applyFill="1" applyBorder="1" applyAlignment="1">
      <alignment horizontal="right" vertical="center" shrinkToFit="1"/>
    </xf>
    <xf numFmtId="176" fontId="14" fillId="33" borderId="43" xfId="51" applyNumberFormat="1" applyFont="1" applyFill="1" applyBorder="1" applyAlignment="1">
      <alignment horizontal="right" vertical="center" shrinkToFit="1"/>
    </xf>
    <xf numFmtId="176" fontId="14" fillId="33" borderId="54" xfId="51" applyNumberFormat="1" applyFont="1" applyFill="1" applyBorder="1" applyAlignment="1">
      <alignment horizontal="right" vertical="center" shrinkToFit="1"/>
    </xf>
    <xf numFmtId="0" fontId="63" fillId="33" borderId="42" xfId="0" applyFont="1" applyFill="1" applyBorder="1" applyAlignment="1">
      <alignment vertical="center" wrapText="1"/>
    </xf>
    <xf numFmtId="0" fontId="63" fillId="33" borderId="43" xfId="0" applyFont="1" applyFill="1" applyBorder="1" applyAlignment="1">
      <alignment vertical="center" wrapText="1"/>
    </xf>
    <xf numFmtId="0" fontId="63" fillId="0" borderId="26" xfId="0" applyFont="1" applyBorder="1" applyAlignment="1">
      <alignment horizontal="right" vertical="center" shrinkToFit="1"/>
    </xf>
    <xf numFmtId="38" fontId="12" fillId="34" borderId="26" xfId="51" applyFont="1" applyFill="1" applyBorder="1" applyAlignment="1">
      <alignment vertical="center" shrinkToFit="1"/>
    </xf>
    <xf numFmtId="38" fontId="63" fillId="0" borderId="26" xfId="51" applyFont="1" applyBorder="1" applyAlignment="1">
      <alignment vertical="center" shrinkToFit="1"/>
    </xf>
    <xf numFmtId="176" fontId="6" fillId="33" borderId="55" xfId="51" applyNumberFormat="1" applyFont="1" applyFill="1" applyBorder="1" applyAlignment="1">
      <alignment horizontal="right" vertical="center" shrinkToFit="1"/>
    </xf>
    <xf numFmtId="176" fontId="6" fillId="33" borderId="56" xfId="51" applyNumberFormat="1" applyFont="1" applyFill="1" applyBorder="1" applyAlignment="1">
      <alignment horizontal="right" vertical="center" shrinkToFit="1"/>
    </xf>
    <xf numFmtId="176" fontId="6" fillId="33" borderId="57" xfId="51" applyNumberFormat="1" applyFont="1" applyFill="1" applyBorder="1" applyAlignment="1">
      <alignment horizontal="right" vertical="center" shrinkToFit="1"/>
    </xf>
    <xf numFmtId="176" fontId="14" fillId="33" borderId="69" xfId="51" applyNumberFormat="1" applyFont="1" applyFill="1" applyBorder="1" applyAlignment="1">
      <alignment horizontal="right" vertical="center" shrinkToFit="1"/>
    </xf>
    <xf numFmtId="176" fontId="14" fillId="33" borderId="40" xfId="51" applyNumberFormat="1" applyFont="1" applyFill="1" applyBorder="1" applyAlignment="1">
      <alignment horizontal="right" vertical="center" shrinkToFit="1"/>
    </xf>
    <xf numFmtId="176" fontId="14" fillId="33" borderId="70" xfId="51" applyNumberFormat="1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Normal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7"/>
  <sheetViews>
    <sheetView tabSelected="1" workbookViewId="0" topLeftCell="A1">
      <selection activeCell="Q9" sqref="Q9:T9"/>
    </sheetView>
  </sheetViews>
  <sheetFormatPr defaultColWidth="9.140625" defaultRowHeight="15"/>
  <cols>
    <col min="1" max="1" width="3.57421875" style="14" customWidth="1"/>
    <col min="2" max="4" width="2.57421875" style="14" customWidth="1"/>
    <col min="5" max="26" width="3.57421875" style="14" customWidth="1"/>
    <col min="27" max="16384" width="9.00390625" style="14" customWidth="1"/>
  </cols>
  <sheetData>
    <row r="1" spans="2:26" ht="18" customHeight="1">
      <c r="B1" s="104" t="s">
        <v>106</v>
      </c>
      <c r="C1" s="105"/>
      <c r="D1" s="105"/>
      <c r="E1" s="219" t="str">
        <f>+'基礎データ'!D5</f>
        <v>群馬森林整備・バイオエネルギー研究会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9"/>
      <c r="Z1" s="29"/>
    </row>
    <row r="2" spans="2:25" s="15" customFormat="1" ht="21" customHeight="1">
      <c r="B2" s="225" t="s">
        <v>109</v>
      </c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30"/>
    </row>
    <row r="3" spans="2:26" s="15" customFormat="1" ht="18" customHeight="1">
      <c r="B3" s="222"/>
      <c r="C3" s="223"/>
      <c r="D3" s="223"/>
      <c r="E3" s="223"/>
      <c r="F3" s="154">
        <f>+'基礎データ'!D7</f>
        <v>2012</v>
      </c>
      <c r="G3" s="154"/>
      <c r="H3" s="33" t="str">
        <f>+'基礎データ'!F7</f>
        <v>年</v>
      </c>
      <c r="I3" s="34">
        <f>+'基礎データ'!G7</f>
        <v>11</v>
      </c>
      <c r="J3" s="33" t="str">
        <f>+'基礎データ'!H7</f>
        <v>月</v>
      </c>
      <c r="K3" s="34">
        <f>+'基礎データ'!I7</f>
        <v>28</v>
      </c>
      <c r="L3" s="33" t="str">
        <f>+'基礎データ'!J7</f>
        <v>日</v>
      </c>
      <c r="M3" s="32" t="str">
        <f>+'基礎データ'!K7</f>
        <v>～</v>
      </c>
      <c r="N3" s="154">
        <f>+'基礎データ'!L7</f>
        <v>2013</v>
      </c>
      <c r="O3" s="154"/>
      <c r="P3" s="33" t="str">
        <f>+'基礎データ'!N7</f>
        <v>年</v>
      </c>
      <c r="Q3" s="34">
        <f>+'基礎データ'!O7</f>
        <v>3</v>
      </c>
      <c r="R3" s="33" t="str">
        <f>+'基礎データ'!P7</f>
        <v>月</v>
      </c>
      <c r="S3" s="34">
        <f>+'基礎データ'!Q7</f>
        <v>31</v>
      </c>
      <c r="T3" s="33" t="str">
        <f>+'基礎データ'!R7</f>
        <v>日</v>
      </c>
      <c r="U3" s="210" t="s">
        <v>42</v>
      </c>
      <c r="V3" s="210"/>
      <c r="W3" s="211"/>
      <c r="X3" s="211"/>
      <c r="Y3" s="35"/>
      <c r="Z3" s="36"/>
    </row>
    <row r="4" spans="2:25" s="17" customFormat="1" ht="15" customHeight="1">
      <c r="B4" s="216" t="s">
        <v>8</v>
      </c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31"/>
    </row>
    <row r="5" spans="2:25" s="15" customFormat="1" ht="15.75" customHeight="1">
      <c r="B5" s="193" t="s">
        <v>9</v>
      </c>
      <c r="C5" s="194"/>
      <c r="D5" s="194"/>
      <c r="E5" s="194"/>
      <c r="F5" s="194"/>
      <c r="G5" s="194"/>
      <c r="H5" s="195"/>
      <c r="I5" s="195"/>
      <c r="J5" s="195"/>
      <c r="K5" s="195"/>
      <c r="L5" s="195"/>
      <c r="M5" s="186" t="s">
        <v>10</v>
      </c>
      <c r="N5" s="187"/>
      <c r="O5" s="187"/>
      <c r="P5" s="188"/>
      <c r="Q5" s="188"/>
      <c r="R5" s="188"/>
      <c r="S5" s="188"/>
      <c r="T5" s="188"/>
      <c r="U5" s="188"/>
      <c r="V5" s="188"/>
      <c r="W5" s="188"/>
      <c r="X5" s="189"/>
      <c r="Y5" s="18"/>
    </row>
    <row r="6" spans="2:25" s="17" customFormat="1" ht="13.5" customHeight="1">
      <c r="B6" s="201" t="s">
        <v>35</v>
      </c>
      <c r="C6" s="202"/>
      <c r="D6" s="202"/>
      <c r="E6" s="202"/>
      <c r="F6" s="202"/>
      <c r="G6" s="202"/>
      <c r="H6" s="203"/>
      <c r="I6" s="203"/>
      <c r="J6" s="203"/>
      <c r="K6" s="203"/>
      <c r="L6" s="203"/>
      <c r="M6" s="183"/>
      <c r="N6" s="184"/>
      <c r="O6" s="184"/>
      <c r="P6" s="185"/>
      <c r="Q6" s="196"/>
      <c r="R6" s="197"/>
      <c r="S6" s="197"/>
      <c r="T6" s="198"/>
      <c r="U6" s="196"/>
      <c r="V6" s="197"/>
      <c r="W6" s="197"/>
      <c r="X6" s="198"/>
      <c r="Y6" s="19"/>
    </row>
    <row r="7" spans="2:25" s="17" customFormat="1" ht="13.5" customHeight="1">
      <c r="B7" s="62"/>
      <c r="C7" s="63" t="s">
        <v>5</v>
      </c>
      <c r="D7" s="165" t="s">
        <v>25</v>
      </c>
      <c r="E7" s="166"/>
      <c r="F7" s="166"/>
      <c r="G7" s="166"/>
      <c r="H7" s="167"/>
      <c r="I7" s="167"/>
      <c r="J7" s="167"/>
      <c r="K7" s="167"/>
      <c r="L7" s="167"/>
      <c r="M7" s="151"/>
      <c r="N7" s="152"/>
      <c r="O7" s="152"/>
      <c r="P7" s="153"/>
      <c r="Q7" s="151">
        <v>0</v>
      </c>
      <c r="R7" s="152"/>
      <c r="S7" s="152"/>
      <c r="T7" s="153"/>
      <c r="U7" s="151"/>
      <c r="V7" s="152"/>
      <c r="W7" s="152"/>
      <c r="X7" s="153"/>
      <c r="Y7" s="19"/>
    </row>
    <row r="8" spans="2:25" s="17" customFormat="1" ht="13.5" customHeight="1">
      <c r="B8" s="62"/>
      <c r="C8" s="63" t="s">
        <v>26</v>
      </c>
      <c r="D8" s="165" t="s">
        <v>28</v>
      </c>
      <c r="E8" s="166"/>
      <c r="F8" s="166"/>
      <c r="G8" s="166"/>
      <c r="H8" s="167"/>
      <c r="I8" s="167"/>
      <c r="J8" s="167"/>
      <c r="K8" s="167"/>
      <c r="L8" s="167"/>
      <c r="M8" s="151"/>
      <c r="N8" s="152"/>
      <c r="O8" s="152"/>
      <c r="P8" s="153"/>
      <c r="Q8" s="151">
        <v>288413</v>
      </c>
      <c r="R8" s="152"/>
      <c r="S8" s="152"/>
      <c r="T8" s="153"/>
      <c r="U8" s="151"/>
      <c r="V8" s="152"/>
      <c r="W8" s="152"/>
      <c r="X8" s="153"/>
      <c r="Y8" s="19"/>
    </row>
    <row r="9" spans="2:25" s="17" customFormat="1" ht="13.5" customHeight="1">
      <c r="B9" s="62"/>
      <c r="C9" s="63" t="s">
        <v>27</v>
      </c>
      <c r="D9" s="165" t="s">
        <v>64</v>
      </c>
      <c r="E9" s="166"/>
      <c r="F9" s="166"/>
      <c r="G9" s="166"/>
      <c r="H9" s="167"/>
      <c r="I9" s="167"/>
      <c r="J9" s="167"/>
      <c r="K9" s="167"/>
      <c r="L9" s="167"/>
      <c r="M9" s="151"/>
      <c r="N9" s="152"/>
      <c r="O9" s="152"/>
      <c r="P9" s="153"/>
      <c r="Q9" s="155">
        <v>89099</v>
      </c>
      <c r="R9" s="156"/>
      <c r="S9" s="156"/>
      <c r="T9" s="157"/>
      <c r="U9" s="151"/>
      <c r="V9" s="152"/>
      <c r="W9" s="152"/>
      <c r="X9" s="153"/>
      <c r="Y9" s="19"/>
    </row>
    <row r="10" spans="2:25" s="17" customFormat="1" ht="13.5" customHeight="1">
      <c r="B10" s="182" t="s">
        <v>33</v>
      </c>
      <c r="C10" s="168"/>
      <c r="D10" s="168"/>
      <c r="E10" s="168"/>
      <c r="F10" s="168"/>
      <c r="G10" s="168"/>
      <c r="H10" s="169"/>
      <c r="I10" s="169"/>
      <c r="J10" s="169"/>
      <c r="K10" s="169"/>
      <c r="L10" s="169"/>
      <c r="M10" s="151"/>
      <c r="N10" s="152"/>
      <c r="O10" s="152"/>
      <c r="P10" s="153"/>
      <c r="Q10" s="176"/>
      <c r="R10" s="177"/>
      <c r="S10" s="177"/>
      <c r="T10" s="178"/>
      <c r="U10" s="145">
        <f>SUM(Q7:T9)</f>
        <v>377512</v>
      </c>
      <c r="V10" s="146"/>
      <c r="W10" s="146"/>
      <c r="X10" s="147"/>
      <c r="Y10" s="19"/>
    </row>
    <row r="11" spans="2:25" s="17" customFormat="1" ht="13.5" customHeight="1">
      <c r="B11" s="204" t="s">
        <v>36</v>
      </c>
      <c r="C11" s="205"/>
      <c r="D11" s="205"/>
      <c r="E11" s="205"/>
      <c r="F11" s="205"/>
      <c r="G11" s="205"/>
      <c r="H11" s="206"/>
      <c r="I11" s="206"/>
      <c r="J11" s="206"/>
      <c r="K11" s="206"/>
      <c r="L11" s="206"/>
      <c r="M11" s="151"/>
      <c r="N11" s="152"/>
      <c r="O11" s="152"/>
      <c r="P11" s="153"/>
      <c r="Q11" s="151"/>
      <c r="R11" s="152"/>
      <c r="S11" s="152"/>
      <c r="T11" s="153"/>
      <c r="U11" s="151"/>
      <c r="V11" s="152"/>
      <c r="W11" s="152"/>
      <c r="X11" s="153"/>
      <c r="Y11" s="19"/>
    </row>
    <row r="12" spans="2:25" s="17" customFormat="1" ht="13.5" customHeight="1">
      <c r="B12" s="62"/>
      <c r="C12" s="64" t="s">
        <v>5</v>
      </c>
      <c r="D12" s="190" t="s">
        <v>29</v>
      </c>
      <c r="E12" s="191"/>
      <c r="F12" s="191"/>
      <c r="G12" s="191"/>
      <c r="H12" s="192"/>
      <c r="I12" s="192"/>
      <c r="J12" s="192"/>
      <c r="K12" s="192"/>
      <c r="L12" s="192"/>
      <c r="M12" s="151"/>
      <c r="N12" s="152"/>
      <c r="O12" s="152"/>
      <c r="P12" s="153"/>
      <c r="Q12" s="151"/>
      <c r="R12" s="152"/>
      <c r="S12" s="152"/>
      <c r="T12" s="153"/>
      <c r="U12" s="151"/>
      <c r="V12" s="152"/>
      <c r="W12" s="152"/>
      <c r="X12" s="153"/>
      <c r="Y12" s="19"/>
    </row>
    <row r="13" spans="2:25" s="17" customFormat="1" ht="13.5" customHeight="1">
      <c r="B13" s="62"/>
      <c r="C13" s="63"/>
      <c r="D13" s="173" t="s">
        <v>98</v>
      </c>
      <c r="E13" s="174"/>
      <c r="F13" s="174"/>
      <c r="G13" s="174"/>
      <c r="H13" s="174"/>
      <c r="I13" s="174"/>
      <c r="J13" s="174"/>
      <c r="K13" s="174"/>
      <c r="L13" s="174"/>
      <c r="M13" s="151"/>
      <c r="N13" s="152"/>
      <c r="O13" s="152"/>
      <c r="P13" s="153"/>
      <c r="Q13" s="151"/>
      <c r="R13" s="152"/>
      <c r="S13" s="152"/>
      <c r="T13" s="153"/>
      <c r="U13" s="151"/>
      <c r="V13" s="152"/>
      <c r="W13" s="152"/>
      <c r="X13" s="153"/>
      <c r="Y13" s="19"/>
    </row>
    <row r="14" spans="2:25" s="17" customFormat="1" ht="13.5" customHeight="1">
      <c r="B14" s="62"/>
      <c r="C14" s="63"/>
      <c r="D14" s="12"/>
      <c r="E14" s="213" t="s">
        <v>32</v>
      </c>
      <c r="F14" s="213"/>
      <c r="G14" s="213"/>
      <c r="H14" s="213"/>
      <c r="I14" s="213"/>
      <c r="J14" s="213"/>
      <c r="K14" s="213"/>
      <c r="L14" s="213"/>
      <c r="M14" s="155">
        <v>0</v>
      </c>
      <c r="N14" s="156"/>
      <c r="O14" s="156"/>
      <c r="P14" s="157"/>
      <c r="Q14" s="151"/>
      <c r="R14" s="152"/>
      <c r="S14" s="152"/>
      <c r="T14" s="153"/>
      <c r="U14" s="151"/>
      <c r="V14" s="152"/>
      <c r="W14" s="152"/>
      <c r="X14" s="153"/>
      <c r="Y14" s="19"/>
    </row>
    <row r="15" spans="2:25" s="17" customFormat="1" ht="13.5" customHeight="1">
      <c r="B15" s="62"/>
      <c r="C15" s="63"/>
      <c r="D15" s="65"/>
      <c r="E15" s="170" t="s">
        <v>6</v>
      </c>
      <c r="F15" s="171"/>
      <c r="G15" s="212"/>
      <c r="H15" s="212"/>
      <c r="I15" s="212"/>
      <c r="J15" s="212"/>
      <c r="K15" s="212"/>
      <c r="L15" s="212"/>
      <c r="M15" s="158">
        <f>SUM(M14)</f>
        <v>0</v>
      </c>
      <c r="N15" s="159"/>
      <c r="O15" s="159"/>
      <c r="P15" s="160"/>
      <c r="Q15" s="151"/>
      <c r="R15" s="152"/>
      <c r="S15" s="152"/>
      <c r="T15" s="153"/>
      <c r="U15" s="151"/>
      <c r="V15" s="152"/>
      <c r="W15" s="152"/>
      <c r="X15" s="153"/>
      <c r="Y15" s="19"/>
    </row>
    <row r="16" spans="2:25" s="17" customFormat="1" ht="13.5" customHeight="1">
      <c r="B16" s="62"/>
      <c r="C16" s="63"/>
      <c r="D16" s="190" t="s">
        <v>99</v>
      </c>
      <c r="E16" s="192"/>
      <c r="F16" s="192"/>
      <c r="G16" s="192"/>
      <c r="H16" s="192"/>
      <c r="I16" s="192"/>
      <c r="J16" s="192"/>
      <c r="K16" s="192"/>
      <c r="L16" s="192"/>
      <c r="M16" s="151"/>
      <c r="N16" s="152"/>
      <c r="O16" s="152"/>
      <c r="P16" s="153"/>
      <c r="Q16" s="151"/>
      <c r="R16" s="152"/>
      <c r="S16" s="152"/>
      <c r="T16" s="153"/>
      <c r="U16" s="151"/>
      <c r="V16" s="152"/>
      <c r="W16" s="152"/>
      <c r="X16" s="153"/>
      <c r="Y16" s="19"/>
    </row>
    <row r="17" spans="2:25" s="17" customFormat="1" ht="13.5" customHeight="1">
      <c r="B17" s="62"/>
      <c r="C17" s="63"/>
      <c r="D17" s="65"/>
      <c r="E17" s="165" t="s">
        <v>114</v>
      </c>
      <c r="F17" s="166"/>
      <c r="G17" s="167"/>
      <c r="H17" s="167"/>
      <c r="I17" s="167"/>
      <c r="J17" s="167"/>
      <c r="K17" s="167"/>
      <c r="L17" s="167"/>
      <c r="M17" s="151">
        <v>21158</v>
      </c>
      <c r="N17" s="152"/>
      <c r="O17" s="152"/>
      <c r="P17" s="153"/>
      <c r="Q17" s="151"/>
      <c r="R17" s="152"/>
      <c r="S17" s="152"/>
      <c r="T17" s="153"/>
      <c r="U17" s="151"/>
      <c r="V17" s="152"/>
      <c r="W17" s="152"/>
      <c r="X17" s="153"/>
      <c r="Y17" s="19"/>
    </row>
    <row r="18" spans="2:26" s="17" customFormat="1" ht="13.5" customHeight="1">
      <c r="B18" s="62"/>
      <c r="C18" s="63"/>
      <c r="D18" s="65"/>
      <c r="E18" s="165" t="s">
        <v>115</v>
      </c>
      <c r="F18" s="166"/>
      <c r="G18" s="167"/>
      <c r="H18" s="167"/>
      <c r="I18" s="167"/>
      <c r="J18" s="167"/>
      <c r="K18" s="167"/>
      <c r="L18" s="167"/>
      <c r="M18" s="151">
        <v>20000</v>
      </c>
      <c r="N18" s="152"/>
      <c r="O18" s="152"/>
      <c r="P18" s="153"/>
      <c r="Q18" s="151"/>
      <c r="R18" s="152"/>
      <c r="S18" s="152"/>
      <c r="T18" s="153"/>
      <c r="U18" s="151"/>
      <c r="V18" s="152"/>
      <c r="W18" s="152"/>
      <c r="X18" s="153"/>
      <c r="Y18" s="19"/>
      <c r="Z18" s="20" t="s">
        <v>1</v>
      </c>
    </row>
    <row r="19" spans="2:25" s="17" customFormat="1" ht="13.5" customHeight="1">
      <c r="B19" s="62"/>
      <c r="C19" s="63"/>
      <c r="D19" s="66"/>
      <c r="E19" s="168" t="s">
        <v>7</v>
      </c>
      <c r="F19" s="168"/>
      <c r="G19" s="169"/>
      <c r="H19" s="169"/>
      <c r="I19" s="169"/>
      <c r="J19" s="169"/>
      <c r="K19" s="169"/>
      <c r="L19" s="169"/>
      <c r="M19" s="158">
        <f>SUM(M17:P18)</f>
        <v>41158</v>
      </c>
      <c r="N19" s="159"/>
      <c r="O19" s="159"/>
      <c r="P19" s="160"/>
      <c r="Q19" s="151"/>
      <c r="R19" s="152"/>
      <c r="S19" s="152"/>
      <c r="T19" s="153"/>
      <c r="U19" s="151"/>
      <c r="V19" s="152"/>
      <c r="W19" s="152"/>
      <c r="X19" s="153"/>
      <c r="Y19" s="19"/>
    </row>
    <row r="20" spans="2:25" s="17" customFormat="1" ht="13.5" customHeight="1">
      <c r="B20" s="62"/>
      <c r="C20" s="63"/>
      <c r="D20" s="170" t="s">
        <v>21</v>
      </c>
      <c r="E20" s="171"/>
      <c r="F20" s="171"/>
      <c r="G20" s="171"/>
      <c r="H20" s="172"/>
      <c r="I20" s="172"/>
      <c r="J20" s="172"/>
      <c r="K20" s="172"/>
      <c r="L20" s="172"/>
      <c r="M20" s="145"/>
      <c r="N20" s="146"/>
      <c r="O20" s="146"/>
      <c r="P20" s="147"/>
      <c r="Q20" s="145">
        <f>+M15+M19</f>
        <v>41158</v>
      </c>
      <c r="R20" s="146"/>
      <c r="S20" s="146"/>
      <c r="T20" s="147"/>
      <c r="U20" s="151"/>
      <c r="V20" s="152"/>
      <c r="W20" s="152"/>
      <c r="X20" s="153"/>
      <c r="Y20" s="19"/>
    </row>
    <row r="21" spans="2:25" s="17" customFormat="1" ht="13.5" customHeight="1">
      <c r="B21" s="62"/>
      <c r="C21" s="64" t="s">
        <v>26</v>
      </c>
      <c r="D21" s="190" t="s">
        <v>30</v>
      </c>
      <c r="E21" s="191"/>
      <c r="F21" s="191"/>
      <c r="G21" s="191"/>
      <c r="H21" s="192"/>
      <c r="I21" s="192"/>
      <c r="J21" s="192"/>
      <c r="K21" s="192"/>
      <c r="L21" s="192"/>
      <c r="M21" s="151"/>
      <c r="N21" s="152"/>
      <c r="O21" s="152"/>
      <c r="P21" s="153"/>
      <c r="Q21" s="151"/>
      <c r="R21" s="152"/>
      <c r="S21" s="152"/>
      <c r="T21" s="153"/>
      <c r="U21" s="151"/>
      <c r="V21" s="152"/>
      <c r="W21" s="152"/>
      <c r="X21" s="153"/>
      <c r="Y21" s="19"/>
    </row>
    <row r="22" spans="2:25" s="17" customFormat="1" ht="13.5" customHeight="1">
      <c r="B22" s="62"/>
      <c r="C22" s="64"/>
      <c r="D22" s="173" t="s">
        <v>98</v>
      </c>
      <c r="E22" s="214"/>
      <c r="F22" s="214"/>
      <c r="G22" s="214"/>
      <c r="H22" s="214"/>
      <c r="I22" s="214"/>
      <c r="J22" s="214"/>
      <c r="K22" s="214"/>
      <c r="L22" s="215"/>
      <c r="M22" s="162"/>
      <c r="N22" s="163"/>
      <c r="O22" s="163"/>
      <c r="P22" s="164"/>
      <c r="Q22" s="162"/>
      <c r="R22" s="163"/>
      <c r="S22" s="163"/>
      <c r="T22" s="164"/>
      <c r="U22" s="162"/>
      <c r="V22" s="163"/>
      <c r="W22" s="163"/>
      <c r="X22" s="164"/>
      <c r="Y22" s="19"/>
    </row>
    <row r="23" spans="2:25" s="17" customFormat="1" ht="13.5" customHeight="1">
      <c r="B23" s="62"/>
      <c r="C23" s="63"/>
      <c r="D23" s="65"/>
      <c r="E23" s="175" t="s">
        <v>6</v>
      </c>
      <c r="F23" s="168"/>
      <c r="G23" s="169"/>
      <c r="H23" s="169"/>
      <c r="I23" s="169"/>
      <c r="J23" s="169"/>
      <c r="K23" s="169"/>
      <c r="L23" s="169"/>
      <c r="M23" s="161">
        <v>0</v>
      </c>
      <c r="N23" s="159"/>
      <c r="O23" s="159"/>
      <c r="P23" s="160"/>
      <c r="Q23" s="151"/>
      <c r="R23" s="152"/>
      <c r="S23" s="152"/>
      <c r="T23" s="153"/>
      <c r="U23" s="151"/>
      <c r="V23" s="152"/>
      <c r="W23" s="152"/>
      <c r="X23" s="153"/>
      <c r="Y23" s="19"/>
    </row>
    <row r="24" spans="2:25" s="17" customFormat="1" ht="13.5" customHeight="1">
      <c r="B24" s="62"/>
      <c r="C24" s="63"/>
      <c r="D24" s="170" t="s">
        <v>99</v>
      </c>
      <c r="E24" s="172"/>
      <c r="F24" s="172"/>
      <c r="G24" s="172"/>
      <c r="H24" s="172"/>
      <c r="I24" s="172"/>
      <c r="J24" s="172"/>
      <c r="K24" s="172"/>
      <c r="L24" s="172"/>
      <c r="M24" s="151"/>
      <c r="N24" s="152"/>
      <c r="O24" s="152"/>
      <c r="P24" s="153"/>
      <c r="Q24" s="151"/>
      <c r="R24" s="152"/>
      <c r="S24" s="152"/>
      <c r="T24" s="153"/>
      <c r="U24" s="151"/>
      <c r="V24" s="152"/>
      <c r="W24" s="152"/>
      <c r="X24" s="153"/>
      <c r="Y24" s="19"/>
    </row>
    <row r="25" spans="2:25" s="17" customFormat="1" ht="13.5" customHeight="1">
      <c r="B25" s="62"/>
      <c r="C25" s="63"/>
      <c r="D25" s="65"/>
      <c r="E25" s="165" t="s">
        <v>116</v>
      </c>
      <c r="F25" s="166"/>
      <c r="G25" s="167"/>
      <c r="H25" s="167"/>
      <c r="I25" s="167"/>
      <c r="J25" s="167"/>
      <c r="K25" s="167"/>
      <c r="L25" s="167"/>
      <c r="M25" s="151">
        <v>53316</v>
      </c>
      <c r="N25" s="152"/>
      <c r="O25" s="152"/>
      <c r="P25" s="153"/>
      <c r="Q25" s="151"/>
      <c r="R25" s="152"/>
      <c r="S25" s="152"/>
      <c r="T25" s="153"/>
      <c r="U25" s="151"/>
      <c r="V25" s="152"/>
      <c r="W25" s="152"/>
      <c r="X25" s="153"/>
      <c r="Y25" s="19"/>
    </row>
    <row r="26" spans="2:25" s="17" customFormat="1" ht="13.5" customHeight="1">
      <c r="B26" s="62"/>
      <c r="C26" s="63"/>
      <c r="D26" s="65"/>
      <c r="E26" s="165" t="s">
        <v>102</v>
      </c>
      <c r="F26" s="166"/>
      <c r="G26" s="167"/>
      <c r="H26" s="167"/>
      <c r="I26" s="167"/>
      <c r="J26" s="167"/>
      <c r="K26" s="167"/>
      <c r="L26" s="167"/>
      <c r="M26" s="151">
        <v>5335</v>
      </c>
      <c r="N26" s="152"/>
      <c r="O26" s="152"/>
      <c r="P26" s="153"/>
      <c r="Q26" s="151"/>
      <c r="R26" s="152"/>
      <c r="S26" s="152"/>
      <c r="T26" s="153"/>
      <c r="U26" s="151"/>
      <c r="V26" s="152"/>
      <c r="W26" s="152"/>
      <c r="X26" s="153"/>
      <c r="Y26" s="19"/>
    </row>
    <row r="27" spans="2:25" s="17" customFormat="1" ht="13.5" customHeight="1">
      <c r="B27" s="62"/>
      <c r="C27" s="63"/>
      <c r="D27" s="65"/>
      <c r="E27" s="207" t="s">
        <v>65</v>
      </c>
      <c r="F27" s="208"/>
      <c r="G27" s="209"/>
      <c r="H27" s="209"/>
      <c r="I27" s="209"/>
      <c r="J27" s="209"/>
      <c r="K27" s="209"/>
      <c r="L27" s="209"/>
      <c r="M27" s="155">
        <v>41740</v>
      </c>
      <c r="N27" s="156"/>
      <c r="O27" s="156"/>
      <c r="P27" s="157"/>
      <c r="Q27" s="151"/>
      <c r="R27" s="152"/>
      <c r="S27" s="152"/>
      <c r="T27" s="153"/>
      <c r="U27" s="151"/>
      <c r="V27" s="152"/>
      <c r="W27" s="152"/>
      <c r="X27" s="153"/>
      <c r="Y27" s="19"/>
    </row>
    <row r="28" spans="2:25" s="17" customFormat="1" ht="13.5" customHeight="1">
      <c r="B28" s="62"/>
      <c r="C28" s="63"/>
      <c r="D28" s="66"/>
      <c r="E28" s="214" t="s">
        <v>7</v>
      </c>
      <c r="F28" s="214"/>
      <c r="G28" s="221"/>
      <c r="H28" s="221"/>
      <c r="I28" s="221"/>
      <c r="J28" s="221"/>
      <c r="K28" s="221"/>
      <c r="L28" s="221"/>
      <c r="M28" s="158">
        <f>SUM(M25:P27)</f>
        <v>100391</v>
      </c>
      <c r="N28" s="159"/>
      <c r="O28" s="159"/>
      <c r="P28" s="160"/>
      <c r="Q28" s="151"/>
      <c r="R28" s="152"/>
      <c r="S28" s="152"/>
      <c r="T28" s="153"/>
      <c r="U28" s="151"/>
      <c r="V28" s="152"/>
      <c r="W28" s="152"/>
      <c r="X28" s="153"/>
      <c r="Y28" s="19"/>
    </row>
    <row r="29" spans="2:25" s="17" customFormat="1" ht="13.5" customHeight="1">
      <c r="B29" s="62"/>
      <c r="C29" s="63"/>
      <c r="D29" s="170" t="s">
        <v>31</v>
      </c>
      <c r="E29" s="171"/>
      <c r="F29" s="171"/>
      <c r="G29" s="171"/>
      <c r="H29" s="172"/>
      <c r="I29" s="172"/>
      <c r="J29" s="172"/>
      <c r="K29" s="172"/>
      <c r="L29" s="172"/>
      <c r="M29" s="145"/>
      <c r="N29" s="146"/>
      <c r="O29" s="146"/>
      <c r="P29" s="147"/>
      <c r="Q29" s="148">
        <f>+M23+M28</f>
        <v>100391</v>
      </c>
      <c r="R29" s="149"/>
      <c r="S29" s="149"/>
      <c r="T29" s="150"/>
      <c r="U29" s="151"/>
      <c r="V29" s="152"/>
      <c r="W29" s="152"/>
      <c r="X29" s="153"/>
      <c r="Y29" s="19"/>
    </row>
    <row r="30" spans="2:25" s="17" customFormat="1" ht="13.5" customHeight="1">
      <c r="B30" s="224" t="s">
        <v>34</v>
      </c>
      <c r="C30" s="214"/>
      <c r="D30" s="214"/>
      <c r="E30" s="214"/>
      <c r="F30" s="214"/>
      <c r="G30" s="214"/>
      <c r="H30" s="221"/>
      <c r="I30" s="221"/>
      <c r="J30" s="221"/>
      <c r="K30" s="221"/>
      <c r="L30" s="221"/>
      <c r="M30" s="145"/>
      <c r="N30" s="146"/>
      <c r="O30" s="146"/>
      <c r="P30" s="147"/>
      <c r="Q30" s="145"/>
      <c r="R30" s="146"/>
      <c r="S30" s="146"/>
      <c r="T30" s="147"/>
      <c r="U30" s="148">
        <f>+Q20+Q29</f>
        <v>141549</v>
      </c>
      <c r="V30" s="149"/>
      <c r="W30" s="149"/>
      <c r="X30" s="150"/>
      <c r="Y30" s="19"/>
    </row>
    <row r="31" spans="2:25" s="17" customFormat="1" ht="13.5" customHeight="1">
      <c r="B31" s="21" t="s">
        <v>24</v>
      </c>
      <c r="C31" s="11"/>
      <c r="D31" s="214" t="s">
        <v>105</v>
      </c>
      <c r="E31" s="214"/>
      <c r="F31" s="221"/>
      <c r="G31" s="221"/>
      <c r="H31" s="221"/>
      <c r="I31" s="221"/>
      <c r="J31" s="221"/>
      <c r="K31" s="221"/>
      <c r="L31" s="61"/>
      <c r="M31" s="145"/>
      <c r="N31" s="146"/>
      <c r="O31" s="146"/>
      <c r="P31" s="147"/>
      <c r="Q31" s="145"/>
      <c r="R31" s="146"/>
      <c r="S31" s="146"/>
      <c r="T31" s="147"/>
      <c r="U31" s="145">
        <f>+U10-U30</f>
        <v>235963</v>
      </c>
      <c r="V31" s="146"/>
      <c r="W31" s="146"/>
      <c r="X31" s="147"/>
      <c r="Y31" s="19"/>
    </row>
    <row r="32" spans="2:25" s="17" customFormat="1" ht="13.5" customHeight="1">
      <c r="B32" s="21"/>
      <c r="C32" s="11"/>
      <c r="D32" s="214" t="s">
        <v>103</v>
      </c>
      <c r="E32" s="214"/>
      <c r="F32" s="221"/>
      <c r="G32" s="221"/>
      <c r="H32" s="221"/>
      <c r="I32" s="221"/>
      <c r="J32" s="221"/>
      <c r="K32" s="221"/>
      <c r="L32" s="61"/>
      <c r="M32" s="151"/>
      <c r="N32" s="152"/>
      <c r="O32" s="152"/>
      <c r="P32" s="153"/>
      <c r="Q32" s="151"/>
      <c r="R32" s="152"/>
      <c r="S32" s="152"/>
      <c r="T32" s="153"/>
      <c r="U32" s="148">
        <v>0</v>
      </c>
      <c r="V32" s="149"/>
      <c r="W32" s="149"/>
      <c r="X32" s="150"/>
      <c r="Y32" s="19"/>
    </row>
    <row r="33" spans="2:25" s="17" customFormat="1" ht="13.5" customHeight="1" thickBot="1">
      <c r="B33" s="22" t="s">
        <v>22</v>
      </c>
      <c r="C33" s="23"/>
      <c r="D33" s="214" t="s">
        <v>104</v>
      </c>
      <c r="E33" s="214"/>
      <c r="F33" s="221"/>
      <c r="G33" s="221"/>
      <c r="H33" s="221"/>
      <c r="I33" s="221"/>
      <c r="J33" s="221"/>
      <c r="K33" s="221"/>
      <c r="L33" s="61"/>
      <c r="M33" s="139"/>
      <c r="N33" s="140"/>
      <c r="O33" s="140"/>
      <c r="P33" s="141"/>
      <c r="Q33" s="139"/>
      <c r="R33" s="140"/>
      <c r="S33" s="140"/>
      <c r="T33" s="141"/>
      <c r="U33" s="142">
        <f>+U31+U32</f>
        <v>235963</v>
      </c>
      <c r="V33" s="143"/>
      <c r="W33" s="143"/>
      <c r="X33" s="144"/>
      <c r="Y33" s="19"/>
    </row>
    <row r="34" spans="2:25" s="17" customFormat="1" ht="6" customHeight="1" thickTop="1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  <c r="V34" s="181"/>
      <c r="W34" s="181"/>
      <c r="X34" s="181"/>
      <c r="Y34" s="16"/>
    </row>
    <row r="35" spans="2:24" ht="13.5" customHeight="1">
      <c r="B35" s="199"/>
      <c r="C35" s="199"/>
      <c r="D35" s="199"/>
      <c r="E35" s="200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</row>
    <row r="36" spans="2:24" ht="13.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2:24" ht="13.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</sheetData>
  <sheetProtection/>
  <mergeCells count="124">
    <mergeCell ref="E1:X1"/>
    <mergeCell ref="D33:K33"/>
    <mergeCell ref="B3:E3"/>
    <mergeCell ref="B30:L30"/>
    <mergeCell ref="E26:L26"/>
    <mergeCell ref="D31:K31"/>
    <mergeCell ref="D32:K32"/>
    <mergeCell ref="B2:X2"/>
    <mergeCell ref="D16:L16"/>
    <mergeCell ref="E28:L28"/>
    <mergeCell ref="D29:L29"/>
    <mergeCell ref="U3:V3"/>
    <mergeCell ref="D24:L24"/>
    <mergeCell ref="W3:X3"/>
    <mergeCell ref="E15:L15"/>
    <mergeCell ref="E14:L14"/>
    <mergeCell ref="D22:L22"/>
    <mergeCell ref="E18:L18"/>
    <mergeCell ref="D9:L9"/>
    <mergeCell ref="B4:X4"/>
    <mergeCell ref="B35:X35"/>
    <mergeCell ref="D7:L7"/>
    <mergeCell ref="B6:L6"/>
    <mergeCell ref="U7:X7"/>
    <mergeCell ref="B11:L11"/>
    <mergeCell ref="U8:X8"/>
    <mergeCell ref="D12:L12"/>
    <mergeCell ref="E27:L27"/>
    <mergeCell ref="E17:L17"/>
    <mergeCell ref="Q6:T6"/>
    <mergeCell ref="B34:X34"/>
    <mergeCell ref="B10:L10"/>
    <mergeCell ref="M6:P6"/>
    <mergeCell ref="M7:P7"/>
    <mergeCell ref="Q17:T17"/>
    <mergeCell ref="M5:X5"/>
    <mergeCell ref="D21:L21"/>
    <mergeCell ref="B5:L5"/>
    <mergeCell ref="U6:X6"/>
    <mergeCell ref="Q7:T7"/>
    <mergeCell ref="Q8:T8"/>
    <mergeCell ref="M11:P11"/>
    <mergeCell ref="Q11:T11"/>
    <mergeCell ref="M14:P14"/>
    <mergeCell ref="M13:P13"/>
    <mergeCell ref="M9:P9"/>
    <mergeCell ref="Q14:T14"/>
    <mergeCell ref="D8:L8"/>
    <mergeCell ref="D13:L13"/>
    <mergeCell ref="E23:L23"/>
    <mergeCell ref="Q9:T9"/>
    <mergeCell ref="U9:X9"/>
    <mergeCell ref="M10:P10"/>
    <mergeCell ref="Q10:T10"/>
    <mergeCell ref="U10:X10"/>
    <mergeCell ref="Q13:T13"/>
    <mergeCell ref="U13:X13"/>
    <mergeCell ref="M17:P17"/>
    <mergeCell ref="E25:L25"/>
    <mergeCell ref="E19:L19"/>
    <mergeCell ref="D20:L20"/>
    <mergeCell ref="U16:X16"/>
    <mergeCell ref="M8:P8"/>
    <mergeCell ref="U11:X11"/>
    <mergeCell ref="M12:P12"/>
    <mergeCell ref="Q12:T12"/>
    <mergeCell ref="U12:X12"/>
    <mergeCell ref="U14:X14"/>
    <mergeCell ref="M15:P15"/>
    <mergeCell ref="Q15:T15"/>
    <mergeCell ref="U15:X15"/>
    <mergeCell ref="M16:P16"/>
    <mergeCell ref="Q16:T16"/>
    <mergeCell ref="U17:X17"/>
    <mergeCell ref="M18:P18"/>
    <mergeCell ref="Q18:T18"/>
    <mergeCell ref="U18:X18"/>
    <mergeCell ref="M20:P20"/>
    <mergeCell ref="Q20:T20"/>
    <mergeCell ref="U20:X20"/>
    <mergeCell ref="Q19:T19"/>
    <mergeCell ref="U19:X19"/>
    <mergeCell ref="M19:P19"/>
    <mergeCell ref="M22:P22"/>
    <mergeCell ref="Q22:T22"/>
    <mergeCell ref="U22:X22"/>
    <mergeCell ref="M21:P21"/>
    <mergeCell ref="Q21:T21"/>
    <mergeCell ref="U21:X21"/>
    <mergeCell ref="M23:P23"/>
    <mergeCell ref="Q23:T23"/>
    <mergeCell ref="U23:X23"/>
    <mergeCell ref="M24:P24"/>
    <mergeCell ref="Q24:T24"/>
    <mergeCell ref="U24:X24"/>
    <mergeCell ref="M28:P28"/>
    <mergeCell ref="Q28:T28"/>
    <mergeCell ref="U28:X28"/>
    <mergeCell ref="M25:P25"/>
    <mergeCell ref="Q25:T25"/>
    <mergeCell ref="U25:X25"/>
    <mergeCell ref="M26:P26"/>
    <mergeCell ref="Q26:T26"/>
    <mergeCell ref="U26:X26"/>
    <mergeCell ref="F3:G3"/>
    <mergeCell ref="N3:O3"/>
    <mergeCell ref="M32:P32"/>
    <mergeCell ref="Q32:T32"/>
    <mergeCell ref="U32:X32"/>
    <mergeCell ref="M27:P27"/>
    <mergeCell ref="Q27:T27"/>
    <mergeCell ref="U27:X27"/>
    <mergeCell ref="U30:X30"/>
    <mergeCell ref="M31:P31"/>
    <mergeCell ref="M33:P33"/>
    <mergeCell ref="Q33:T33"/>
    <mergeCell ref="U33:X33"/>
    <mergeCell ref="M30:P30"/>
    <mergeCell ref="Q30:T30"/>
    <mergeCell ref="M29:P29"/>
    <mergeCell ref="Q29:T29"/>
    <mergeCell ref="U29:X29"/>
    <mergeCell ref="Q31:T31"/>
    <mergeCell ref="U31:X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7">
      <selection activeCell="Q22" sqref="Q22:T22"/>
    </sheetView>
  </sheetViews>
  <sheetFormatPr defaultColWidth="9.140625" defaultRowHeight="15"/>
  <cols>
    <col min="1" max="1" width="3.57421875" style="10" customWidth="1"/>
    <col min="2" max="4" width="2.57421875" style="10" customWidth="1"/>
    <col min="5" max="12" width="3.57421875" style="10" customWidth="1"/>
    <col min="13" max="24" width="3.57421875" style="43" customWidth="1"/>
    <col min="25" max="26" width="3.57421875" style="10" customWidth="1"/>
    <col min="27" max="16384" width="9.00390625" style="10" customWidth="1"/>
  </cols>
  <sheetData>
    <row r="1" spans="1:24" ht="18" customHeight="1">
      <c r="A1" s="5"/>
      <c r="B1" s="104" t="s">
        <v>106</v>
      </c>
      <c r="C1" s="105"/>
      <c r="D1" s="105"/>
      <c r="E1" s="219" t="str">
        <f>+'基礎データ'!D5</f>
        <v>群馬森林整備・バイオエネルギー研究会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2:26" s="5" customFormat="1" ht="21" customHeight="1">
      <c r="B2" s="285" t="s">
        <v>43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3"/>
      <c r="Z2" s="4"/>
    </row>
    <row r="3" spans="2:26" s="5" customFormat="1" ht="18" customHeight="1">
      <c r="B3" s="222"/>
      <c r="C3" s="294"/>
      <c r="D3" s="294"/>
      <c r="E3" s="294"/>
      <c r="F3" s="154" t="s">
        <v>58</v>
      </c>
      <c r="G3" s="154"/>
      <c r="H3" s="33" t="s">
        <v>12</v>
      </c>
      <c r="I3" s="34" t="s">
        <v>12</v>
      </c>
      <c r="J3" s="297">
        <f>+'基礎データ'!L7</f>
        <v>2013</v>
      </c>
      <c r="K3" s="298"/>
      <c r="L3" s="33" t="s">
        <v>13</v>
      </c>
      <c r="M3" s="37">
        <f>+'基礎データ'!O7</f>
        <v>3</v>
      </c>
      <c r="N3" s="38" t="s">
        <v>15</v>
      </c>
      <c r="O3" s="39">
        <f>+'基礎データ'!Q7</f>
        <v>31</v>
      </c>
      <c r="P3" s="289" t="s">
        <v>60</v>
      </c>
      <c r="Q3" s="290"/>
      <c r="R3" s="40" t="s">
        <v>12</v>
      </c>
      <c r="S3" s="37" t="s">
        <v>12</v>
      </c>
      <c r="T3" s="40" t="s">
        <v>12</v>
      </c>
      <c r="U3" s="295" t="s">
        <v>59</v>
      </c>
      <c r="V3" s="295"/>
      <c r="W3" s="296"/>
      <c r="X3" s="296"/>
      <c r="Y3" s="25"/>
      <c r="Z3" s="4"/>
    </row>
    <row r="4" spans="2:25" s="8" customFormat="1" ht="15" customHeight="1">
      <c r="B4" s="287" t="s">
        <v>8</v>
      </c>
      <c r="C4" s="28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7"/>
    </row>
    <row r="5" spans="2:25" s="5" customFormat="1" ht="15" customHeight="1">
      <c r="B5" s="235" t="s">
        <v>9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M5" s="233" t="s">
        <v>54</v>
      </c>
      <c r="N5" s="234"/>
      <c r="O5" s="234"/>
      <c r="P5" s="234"/>
      <c r="Q5" s="234"/>
      <c r="R5" s="234"/>
      <c r="S5" s="234"/>
      <c r="T5" s="234"/>
      <c r="U5" s="234"/>
      <c r="V5" s="234"/>
      <c r="W5" s="41"/>
      <c r="X5" s="42"/>
      <c r="Y5" s="9"/>
    </row>
    <row r="6" spans="2:25" s="8" customFormat="1" ht="13.5" customHeight="1">
      <c r="B6" s="230" t="s">
        <v>44</v>
      </c>
      <c r="C6" s="231"/>
      <c r="D6" s="231"/>
      <c r="E6" s="231"/>
      <c r="F6" s="231"/>
      <c r="G6" s="231"/>
      <c r="H6" s="231"/>
      <c r="I6" s="231"/>
      <c r="J6" s="231"/>
      <c r="K6" s="231"/>
      <c r="L6" s="232"/>
      <c r="M6" s="272"/>
      <c r="N6" s="273"/>
      <c r="O6" s="273"/>
      <c r="P6" s="273"/>
      <c r="Q6" s="272"/>
      <c r="R6" s="273"/>
      <c r="S6" s="273"/>
      <c r="T6" s="273"/>
      <c r="U6" s="280"/>
      <c r="V6" s="281"/>
      <c r="W6" s="281"/>
      <c r="X6" s="282"/>
      <c r="Y6" s="6"/>
    </row>
    <row r="7" spans="2:25" s="8" customFormat="1" ht="13.5" customHeight="1">
      <c r="B7" s="67"/>
      <c r="C7" s="68" t="s">
        <v>39</v>
      </c>
      <c r="D7" s="238" t="s">
        <v>38</v>
      </c>
      <c r="E7" s="192"/>
      <c r="F7" s="192"/>
      <c r="G7" s="192"/>
      <c r="H7" s="192"/>
      <c r="I7" s="192"/>
      <c r="J7" s="192"/>
      <c r="K7" s="192"/>
      <c r="L7" s="239"/>
      <c r="M7" s="272"/>
      <c r="N7" s="273"/>
      <c r="O7" s="273"/>
      <c r="P7" s="273"/>
      <c r="Q7" s="272"/>
      <c r="R7" s="273"/>
      <c r="S7" s="273"/>
      <c r="T7" s="273"/>
      <c r="U7" s="257"/>
      <c r="V7" s="283"/>
      <c r="W7" s="283"/>
      <c r="X7" s="284"/>
      <c r="Y7" s="6"/>
    </row>
    <row r="8" spans="2:25" s="8" customFormat="1" ht="13.5" customHeight="1">
      <c r="B8" s="56"/>
      <c r="C8" s="27"/>
      <c r="D8" s="240" t="s">
        <v>11</v>
      </c>
      <c r="E8" s="167"/>
      <c r="F8" s="167"/>
      <c r="G8" s="167"/>
      <c r="H8" s="167"/>
      <c r="I8" s="167"/>
      <c r="J8" s="167"/>
      <c r="K8" s="167"/>
      <c r="L8" s="241"/>
      <c r="M8" s="269">
        <v>235963</v>
      </c>
      <c r="N8" s="270"/>
      <c r="O8" s="270"/>
      <c r="P8" s="271"/>
      <c r="Q8" s="257"/>
      <c r="R8" s="258"/>
      <c r="S8" s="258"/>
      <c r="T8" s="259"/>
      <c r="U8" s="257"/>
      <c r="V8" s="258"/>
      <c r="W8" s="258"/>
      <c r="X8" s="259"/>
      <c r="Y8" s="6"/>
    </row>
    <row r="9" spans="2:25" s="8" customFormat="1" ht="13.5" customHeight="1">
      <c r="B9" s="56"/>
      <c r="C9" s="27"/>
      <c r="D9" s="242" t="s">
        <v>45</v>
      </c>
      <c r="E9" s="243"/>
      <c r="F9" s="243"/>
      <c r="G9" s="243"/>
      <c r="H9" s="243"/>
      <c r="I9" s="243"/>
      <c r="J9" s="243"/>
      <c r="K9" s="243"/>
      <c r="L9" s="244"/>
      <c r="M9" s="260"/>
      <c r="N9" s="261"/>
      <c r="O9" s="261"/>
      <c r="P9" s="262"/>
      <c r="Q9" s="266">
        <f>SUM(M8:P8)</f>
        <v>235963</v>
      </c>
      <c r="R9" s="267"/>
      <c r="S9" s="267"/>
      <c r="T9" s="268"/>
      <c r="U9" s="257"/>
      <c r="V9" s="258"/>
      <c r="W9" s="258"/>
      <c r="X9" s="259"/>
      <c r="Y9" s="6"/>
    </row>
    <row r="10" spans="2:25" s="8" customFormat="1" ht="13.5" customHeight="1">
      <c r="B10" s="67"/>
      <c r="C10" s="68" t="s">
        <v>40</v>
      </c>
      <c r="D10" s="238" t="s">
        <v>46</v>
      </c>
      <c r="E10" s="243"/>
      <c r="F10" s="243"/>
      <c r="G10" s="243"/>
      <c r="H10" s="243"/>
      <c r="I10" s="243"/>
      <c r="J10" s="243"/>
      <c r="K10" s="243"/>
      <c r="L10" s="244"/>
      <c r="M10" s="257"/>
      <c r="N10" s="258"/>
      <c r="O10" s="258"/>
      <c r="P10" s="259"/>
      <c r="Q10" s="257"/>
      <c r="R10" s="258"/>
      <c r="S10" s="258"/>
      <c r="T10" s="259"/>
      <c r="U10" s="257"/>
      <c r="V10" s="258"/>
      <c r="W10" s="258"/>
      <c r="X10" s="259"/>
      <c r="Y10" s="6"/>
    </row>
    <row r="11" spans="2:25" s="8" customFormat="1" ht="13.5" customHeight="1">
      <c r="B11" s="56"/>
      <c r="C11" s="57"/>
      <c r="D11" s="238" t="s">
        <v>47</v>
      </c>
      <c r="E11" s="243"/>
      <c r="F11" s="243"/>
      <c r="G11" s="243"/>
      <c r="H11" s="243"/>
      <c r="I11" s="243"/>
      <c r="J11" s="243"/>
      <c r="K11" s="243"/>
      <c r="L11" s="244"/>
      <c r="M11" s="263"/>
      <c r="N11" s="264"/>
      <c r="O11" s="264"/>
      <c r="P11" s="265"/>
      <c r="Q11" s="274">
        <v>0</v>
      </c>
      <c r="R11" s="275"/>
      <c r="S11" s="275"/>
      <c r="T11" s="276"/>
      <c r="U11" s="257"/>
      <c r="V11" s="258"/>
      <c r="W11" s="258"/>
      <c r="X11" s="259"/>
      <c r="Y11" s="6"/>
    </row>
    <row r="12" spans="2:25" s="8" customFormat="1" ht="13.5" customHeight="1" thickBot="1">
      <c r="B12" s="58"/>
      <c r="C12" s="245" t="s">
        <v>66</v>
      </c>
      <c r="D12" s="245"/>
      <c r="E12" s="245"/>
      <c r="F12" s="245"/>
      <c r="G12" s="245"/>
      <c r="H12" s="245"/>
      <c r="I12" s="245"/>
      <c r="J12" s="245"/>
      <c r="K12" s="245"/>
      <c r="L12" s="246"/>
      <c r="M12" s="266"/>
      <c r="N12" s="267"/>
      <c r="O12" s="267"/>
      <c r="P12" s="268"/>
      <c r="Q12" s="263"/>
      <c r="R12" s="264"/>
      <c r="S12" s="264"/>
      <c r="T12" s="265"/>
      <c r="U12" s="291">
        <f>+Q9+Q11</f>
        <v>235963</v>
      </c>
      <c r="V12" s="292"/>
      <c r="W12" s="292"/>
      <c r="X12" s="293"/>
      <c r="Y12" s="6"/>
    </row>
    <row r="13" spans="2:25" s="8" customFormat="1" ht="13.5" customHeight="1" thickTop="1">
      <c r="B13" s="247" t="s">
        <v>48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9"/>
      <c r="M13" s="257"/>
      <c r="N13" s="258"/>
      <c r="O13" s="258"/>
      <c r="P13" s="259"/>
      <c r="Q13" s="257"/>
      <c r="R13" s="258"/>
      <c r="S13" s="258"/>
      <c r="T13" s="259"/>
      <c r="U13" s="254"/>
      <c r="V13" s="255"/>
      <c r="W13" s="255"/>
      <c r="X13" s="256"/>
      <c r="Y13" s="6"/>
    </row>
    <row r="14" spans="2:25" s="8" customFormat="1" ht="13.5" customHeight="1">
      <c r="B14" s="56"/>
      <c r="C14" s="68" t="s">
        <v>39</v>
      </c>
      <c r="D14" s="238" t="s">
        <v>49</v>
      </c>
      <c r="E14" s="243"/>
      <c r="F14" s="243"/>
      <c r="G14" s="243"/>
      <c r="H14" s="243"/>
      <c r="I14" s="243"/>
      <c r="J14" s="243"/>
      <c r="K14" s="243"/>
      <c r="L14" s="244"/>
      <c r="M14" s="257"/>
      <c r="N14" s="258"/>
      <c r="O14" s="258"/>
      <c r="P14" s="259"/>
      <c r="Q14" s="257"/>
      <c r="R14" s="258"/>
      <c r="S14" s="258"/>
      <c r="T14" s="259"/>
      <c r="U14" s="257"/>
      <c r="V14" s="258"/>
      <c r="W14" s="258"/>
      <c r="X14" s="259"/>
      <c r="Y14" s="6"/>
    </row>
    <row r="15" spans="2:25" s="8" customFormat="1" ht="13.5" customHeight="1">
      <c r="B15" s="56"/>
      <c r="C15" s="27"/>
      <c r="D15" s="238" t="s">
        <v>50</v>
      </c>
      <c r="E15" s="243"/>
      <c r="F15" s="243"/>
      <c r="G15" s="243"/>
      <c r="H15" s="243"/>
      <c r="I15" s="243"/>
      <c r="J15" s="243"/>
      <c r="K15" s="243"/>
      <c r="L15" s="244"/>
      <c r="M15" s="254"/>
      <c r="N15" s="255"/>
      <c r="O15" s="255"/>
      <c r="P15" s="256"/>
      <c r="Q15" s="266">
        <v>0</v>
      </c>
      <c r="R15" s="267"/>
      <c r="S15" s="267"/>
      <c r="T15" s="268"/>
      <c r="U15" s="257"/>
      <c r="V15" s="258"/>
      <c r="W15" s="258"/>
      <c r="X15" s="259"/>
      <c r="Y15" s="6"/>
    </row>
    <row r="16" spans="2:25" s="8" customFormat="1" ht="13.5" customHeight="1">
      <c r="B16" s="67"/>
      <c r="C16" s="68" t="s">
        <v>40</v>
      </c>
      <c r="D16" s="238" t="s">
        <v>51</v>
      </c>
      <c r="E16" s="243"/>
      <c r="F16" s="243"/>
      <c r="G16" s="243"/>
      <c r="H16" s="243"/>
      <c r="I16" s="243"/>
      <c r="J16" s="243"/>
      <c r="K16" s="243"/>
      <c r="L16" s="244"/>
      <c r="M16" s="257"/>
      <c r="N16" s="258"/>
      <c r="O16" s="258"/>
      <c r="P16" s="259"/>
      <c r="Q16" s="257"/>
      <c r="R16" s="258"/>
      <c r="S16" s="258"/>
      <c r="T16" s="259"/>
      <c r="U16" s="257"/>
      <c r="V16" s="258"/>
      <c r="W16" s="258"/>
      <c r="X16" s="259"/>
      <c r="Y16" s="6"/>
    </row>
    <row r="17" spans="2:25" s="8" customFormat="1" ht="13.5" customHeight="1">
      <c r="B17" s="56"/>
      <c r="C17" s="57"/>
      <c r="D17" s="238" t="s">
        <v>52</v>
      </c>
      <c r="E17" s="243"/>
      <c r="F17" s="243"/>
      <c r="G17" s="243"/>
      <c r="H17" s="243"/>
      <c r="I17" s="243"/>
      <c r="J17" s="243"/>
      <c r="K17" s="243"/>
      <c r="L17" s="244"/>
      <c r="M17" s="254"/>
      <c r="N17" s="255"/>
      <c r="O17" s="255"/>
      <c r="P17" s="256"/>
      <c r="Q17" s="274">
        <v>0</v>
      </c>
      <c r="R17" s="275"/>
      <c r="S17" s="275"/>
      <c r="T17" s="276"/>
      <c r="U17" s="257"/>
      <c r="V17" s="258"/>
      <c r="W17" s="258"/>
      <c r="X17" s="259"/>
      <c r="Y17" s="6"/>
    </row>
    <row r="18" spans="2:25" s="8" customFormat="1" ht="13.5" customHeight="1">
      <c r="B18" s="58"/>
      <c r="C18" s="245" t="s">
        <v>53</v>
      </c>
      <c r="D18" s="245"/>
      <c r="E18" s="245"/>
      <c r="F18" s="245"/>
      <c r="G18" s="245"/>
      <c r="H18" s="245"/>
      <c r="I18" s="245"/>
      <c r="J18" s="245"/>
      <c r="K18" s="245"/>
      <c r="L18" s="246"/>
      <c r="M18" s="257"/>
      <c r="N18" s="258"/>
      <c r="O18" s="258"/>
      <c r="P18" s="259"/>
      <c r="Q18" s="254"/>
      <c r="R18" s="255"/>
      <c r="S18" s="255"/>
      <c r="T18" s="256"/>
      <c r="U18" s="266">
        <f>+Q15+Q17</f>
        <v>0</v>
      </c>
      <c r="V18" s="267"/>
      <c r="W18" s="267"/>
      <c r="X18" s="268"/>
      <c r="Y18" s="6"/>
    </row>
    <row r="19" spans="2:25" s="8" customFormat="1" ht="13.5" customHeight="1">
      <c r="B19" s="247" t="s">
        <v>55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9"/>
      <c r="M19" s="257"/>
      <c r="N19" s="258"/>
      <c r="O19" s="258"/>
      <c r="P19" s="259"/>
      <c r="Q19" s="257"/>
      <c r="R19" s="258"/>
      <c r="S19" s="258"/>
      <c r="T19" s="259"/>
      <c r="U19" s="257"/>
      <c r="V19" s="258"/>
      <c r="W19" s="258"/>
      <c r="X19" s="259"/>
      <c r="Y19" s="6"/>
    </row>
    <row r="20" spans="2:25" s="8" customFormat="1" ht="13.5" customHeight="1">
      <c r="B20" s="56"/>
      <c r="C20" s="28"/>
      <c r="D20" s="240" t="s">
        <v>101</v>
      </c>
      <c r="E20" s="250"/>
      <c r="F20" s="250"/>
      <c r="G20" s="250"/>
      <c r="H20" s="250"/>
      <c r="I20" s="250"/>
      <c r="J20" s="250"/>
      <c r="K20" s="250"/>
      <c r="L20" s="251"/>
      <c r="M20" s="257"/>
      <c r="N20" s="258"/>
      <c r="O20" s="258"/>
      <c r="P20" s="259"/>
      <c r="Q20" s="257">
        <v>0</v>
      </c>
      <c r="R20" s="258"/>
      <c r="S20" s="258"/>
      <c r="T20" s="259"/>
      <c r="U20" s="257"/>
      <c r="V20" s="258"/>
      <c r="W20" s="258"/>
      <c r="X20" s="259"/>
      <c r="Y20" s="6"/>
    </row>
    <row r="21" spans="2:25" s="8" customFormat="1" ht="13.5" customHeight="1">
      <c r="B21" s="56"/>
      <c r="C21" s="57"/>
      <c r="D21" s="240" t="s">
        <v>41</v>
      </c>
      <c r="E21" s="250"/>
      <c r="F21" s="250"/>
      <c r="G21" s="250"/>
      <c r="H21" s="250"/>
      <c r="I21" s="250"/>
      <c r="J21" s="250"/>
      <c r="K21" s="250"/>
      <c r="L21" s="251"/>
      <c r="M21" s="257"/>
      <c r="N21" s="258"/>
      <c r="O21" s="258"/>
      <c r="P21" s="259"/>
      <c r="Q21" s="269">
        <v>235963</v>
      </c>
      <c r="R21" s="270"/>
      <c r="S21" s="270"/>
      <c r="T21" s="271"/>
      <c r="U21" s="257"/>
      <c r="V21" s="258"/>
      <c r="W21" s="258"/>
      <c r="X21" s="259"/>
      <c r="Y21" s="6"/>
    </row>
    <row r="22" spans="2:25" s="8" customFormat="1" ht="13.5" customHeight="1">
      <c r="B22" s="58"/>
      <c r="C22" s="245" t="s">
        <v>56</v>
      </c>
      <c r="D22" s="245"/>
      <c r="E22" s="245"/>
      <c r="F22" s="245"/>
      <c r="G22" s="245"/>
      <c r="H22" s="245"/>
      <c r="I22" s="245"/>
      <c r="J22" s="245"/>
      <c r="K22" s="245"/>
      <c r="L22" s="246"/>
      <c r="M22" s="257"/>
      <c r="N22" s="258"/>
      <c r="O22" s="258"/>
      <c r="P22" s="259"/>
      <c r="Q22" s="254"/>
      <c r="R22" s="255"/>
      <c r="S22" s="255"/>
      <c r="T22" s="256"/>
      <c r="U22" s="274">
        <f>SUM(Q20:T21)</f>
        <v>235963</v>
      </c>
      <c r="V22" s="275"/>
      <c r="W22" s="275"/>
      <c r="X22" s="276"/>
      <c r="Y22" s="6"/>
    </row>
    <row r="23" spans="2:25" s="8" customFormat="1" ht="13.5" customHeight="1" thickBot="1">
      <c r="B23" s="59"/>
      <c r="C23" s="252" t="s">
        <v>57</v>
      </c>
      <c r="D23" s="252"/>
      <c r="E23" s="252"/>
      <c r="F23" s="252"/>
      <c r="G23" s="252"/>
      <c r="H23" s="252"/>
      <c r="I23" s="252"/>
      <c r="J23" s="252"/>
      <c r="K23" s="252"/>
      <c r="L23" s="253"/>
      <c r="M23" s="269"/>
      <c r="N23" s="270"/>
      <c r="O23" s="270"/>
      <c r="P23" s="271"/>
      <c r="Q23" s="269"/>
      <c r="R23" s="270"/>
      <c r="S23" s="270"/>
      <c r="T23" s="271"/>
      <c r="U23" s="277">
        <f>+U18+U22</f>
        <v>235963</v>
      </c>
      <c r="V23" s="278"/>
      <c r="W23" s="278"/>
      <c r="X23" s="279"/>
      <c r="Y23" s="6"/>
    </row>
    <row r="24" spans="2:25" s="8" customFormat="1" ht="14.25" thickTop="1"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7"/>
    </row>
  </sheetData>
  <sheetProtection/>
  <mergeCells count="84">
    <mergeCell ref="B3:E3"/>
    <mergeCell ref="F3:G3"/>
    <mergeCell ref="U3:V3"/>
    <mergeCell ref="W3:X3"/>
    <mergeCell ref="J3:K3"/>
    <mergeCell ref="E1:X1"/>
    <mergeCell ref="U6:X6"/>
    <mergeCell ref="U7:X7"/>
    <mergeCell ref="B2:X2"/>
    <mergeCell ref="B4:X4"/>
    <mergeCell ref="U17:X17"/>
    <mergeCell ref="P3:Q3"/>
    <mergeCell ref="U12:X12"/>
    <mergeCell ref="U13:X13"/>
    <mergeCell ref="U9:X9"/>
    <mergeCell ref="U11:X11"/>
    <mergeCell ref="U22:X22"/>
    <mergeCell ref="U23:X23"/>
    <mergeCell ref="U21:X21"/>
    <mergeCell ref="U16:X16"/>
    <mergeCell ref="U15:X15"/>
    <mergeCell ref="U14:X14"/>
    <mergeCell ref="U18:X18"/>
    <mergeCell ref="U19:X19"/>
    <mergeCell ref="U20:X20"/>
    <mergeCell ref="Q9:T9"/>
    <mergeCell ref="Q10:T10"/>
    <mergeCell ref="U8:X8"/>
    <mergeCell ref="U10:X10"/>
    <mergeCell ref="Q11:T11"/>
    <mergeCell ref="Q12:T12"/>
    <mergeCell ref="Q13:T13"/>
    <mergeCell ref="Q20:T20"/>
    <mergeCell ref="Q21:T21"/>
    <mergeCell ref="Q22:T22"/>
    <mergeCell ref="Q23:T23"/>
    <mergeCell ref="Q15:T15"/>
    <mergeCell ref="Q16:T16"/>
    <mergeCell ref="Q17:T17"/>
    <mergeCell ref="Q18:T18"/>
    <mergeCell ref="Q19:T19"/>
    <mergeCell ref="M22:P22"/>
    <mergeCell ref="M23:P23"/>
    <mergeCell ref="Q14:T14"/>
    <mergeCell ref="M7:P7"/>
    <mergeCell ref="M6:P6"/>
    <mergeCell ref="Q6:T6"/>
    <mergeCell ref="Q7:T7"/>
    <mergeCell ref="Q8:T8"/>
    <mergeCell ref="M8:P8"/>
    <mergeCell ref="M13:P13"/>
    <mergeCell ref="M9:P9"/>
    <mergeCell ref="M10:P10"/>
    <mergeCell ref="M11:P11"/>
    <mergeCell ref="M12:P12"/>
    <mergeCell ref="M18:P18"/>
    <mergeCell ref="M19:P19"/>
    <mergeCell ref="M14:P14"/>
    <mergeCell ref="B19:L19"/>
    <mergeCell ref="D20:L20"/>
    <mergeCell ref="D21:L21"/>
    <mergeCell ref="C22:L22"/>
    <mergeCell ref="C23:L23"/>
    <mergeCell ref="M15:P15"/>
    <mergeCell ref="M16:P16"/>
    <mergeCell ref="M17:P17"/>
    <mergeCell ref="M20:P20"/>
    <mergeCell ref="M21:P21"/>
    <mergeCell ref="D11:L11"/>
    <mergeCell ref="C12:L12"/>
    <mergeCell ref="B13:L13"/>
    <mergeCell ref="D14:L14"/>
    <mergeCell ref="D15:L15"/>
    <mergeCell ref="C18:L18"/>
    <mergeCell ref="B24:X24"/>
    <mergeCell ref="B6:L6"/>
    <mergeCell ref="M5:V5"/>
    <mergeCell ref="B5:L5"/>
    <mergeCell ref="D7:L7"/>
    <mergeCell ref="D8:L8"/>
    <mergeCell ref="D9:L9"/>
    <mergeCell ref="D10:L10"/>
    <mergeCell ref="D16:L16"/>
    <mergeCell ref="D17:L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9"/>
  <sheetViews>
    <sheetView zoomScalePageLayoutView="0" workbookViewId="0" topLeftCell="A1">
      <selection activeCell="C7" sqref="C7:L7"/>
    </sheetView>
  </sheetViews>
  <sheetFormatPr defaultColWidth="2.00390625" defaultRowHeight="15"/>
  <cols>
    <col min="1" max="1" width="3.57421875" style="1" customWidth="1"/>
    <col min="2" max="4" width="2.57421875" style="1" customWidth="1"/>
    <col min="5" max="7" width="9.57421875" style="1" customWidth="1"/>
    <col min="8" max="10" width="9.57421875" style="2" customWidth="1"/>
    <col min="11" max="12" width="9.57421875" style="1" customWidth="1"/>
    <col min="13" max="251" width="8.57421875" style="1" customWidth="1"/>
    <col min="252" max="252" width="2.421875" style="1" customWidth="1"/>
    <col min="253" max="16384" width="2.00390625" style="1" customWidth="1"/>
  </cols>
  <sheetData>
    <row r="1" spans="2:12" ht="21.75" customHeight="1">
      <c r="B1" s="302" t="s">
        <v>0</v>
      </c>
      <c r="C1" s="302"/>
      <c r="D1" s="302"/>
      <c r="E1" s="302"/>
      <c r="F1" s="302"/>
      <c r="G1" s="302"/>
      <c r="H1" s="302"/>
      <c r="I1" s="302"/>
      <c r="J1" s="302"/>
      <c r="K1" s="303"/>
      <c r="L1" s="303"/>
    </row>
    <row r="2" spans="2:12" ht="19.5" customHeight="1">
      <c r="B2" s="306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2:12" ht="13.5">
      <c r="B3" s="1" t="s">
        <v>2</v>
      </c>
      <c r="C3" s="304" t="s">
        <v>3</v>
      </c>
      <c r="D3" s="305"/>
      <c r="E3" s="305"/>
      <c r="F3" s="305"/>
      <c r="G3" s="305"/>
      <c r="H3" s="305"/>
      <c r="I3" s="305"/>
      <c r="J3" s="305"/>
      <c r="K3" s="305"/>
      <c r="L3" s="305"/>
    </row>
    <row r="4" spans="2:12" ht="33" customHeight="1">
      <c r="B4" s="1" t="s">
        <v>4</v>
      </c>
      <c r="C4" s="307" t="s">
        <v>111</v>
      </c>
      <c r="D4" s="307"/>
      <c r="E4" s="307"/>
      <c r="F4" s="307"/>
      <c r="G4" s="307"/>
      <c r="H4" s="307"/>
      <c r="I4" s="307"/>
      <c r="J4" s="307"/>
      <c r="K4" s="308"/>
      <c r="L4" s="308"/>
    </row>
    <row r="5" spans="3:12" ht="13.5">
      <c r="C5" s="301"/>
      <c r="D5" s="301"/>
      <c r="E5" s="301"/>
      <c r="F5" s="301"/>
      <c r="G5" s="301"/>
      <c r="H5" s="301"/>
      <c r="I5" s="301"/>
      <c r="J5" s="301"/>
      <c r="K5" s="300"/>
      <c r="L5" s="300"/>
    </row>
    <row r="6" spans="3:12" ht="13.5">
      <c r="C6" s="299"/>
      <c r="D6" s="300"/>
      <c r="E6" s="300"/>
      <c r="F6" s="300"/>
      <c r="G6" s="300"/>
      <c r="H6" s="300"/>
      <c r="I6" s="300"/>
      <c r="J6" s="300"/>
      <c r="K6" s="300"/>
      <c r="L6" s="300"/>
    </row>
    <row r="7" spans="3:12" ht="13.5">
      <c r="C7" s="299"/>
      <c r="D7" s="300"/>
      <c r="E7" s="300"/>
      <c r="F7" s="300"/>
      <c r="G7" s="300"/>
      <c r="H7" s="300"/>
      <c r="I7" s="300"/>
      <c r="J7" s="300"/>
      <c r="K7" s="300"/>
      <c r="L7" s="300"/>
    </row>
    <row r="8" spans="3:12" ht="13.5">
      <c r="C8" s="299"/>
      <c r="D8" s="300"/>
      <c r="E8" s="300"/>
      <c r="F8" s="300"/>
      <c r="G8" s="300"/>
      <c r="H8" s="300"/>
      <c r="I8" s="300"/>
      <c r="J8" s="300"/>
      <c r="K8" s="300"/>
      <c r="L8" s="300"/>
    </row>
    <row r="9" spans="3:12" ht="13.5">
      <c r="C9" s="299"/>
      <c r="D9" s="300"/>
      <c r="E9" s="300"/>
      <c r="F9" s="300"/>
      <c r="G9" s="300"/>
      <c r="H9" s="300"/>
      <c r="I9" s="300"/>
      <c r="J9" s="300"/>
      <c r="K9" s="300"/>
      <c r="L9" s="300"/>
    </row>
  </sheetData>
  <sheetProtection/>
  <mergeCells count="9">
    <mergeCell ref="C9:L9"/>
    <mergeCell ref="C6:L6"/>
    <mergeCell ref="C5:L5"/>
    <mergeCell ref="B1:L1"/>
    <mergeCell ref="C3:L3"/>
    <mergeCell ref="B2:L2"/>
    <mergeCell ref="C4:L4"/>
    <mergeCell ref="C7:L7"/>
    <mergeCell ref="C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M10" sqref="M10:P10"/>
    </sheetView>
  </sheetViews>
  <sheetFormatPr defaultColWidth="9.140625" defaultRowHeight="15"/>
  <cols>
    <col min="1" max="1" width="3.57421875" style="46" customWidth="1"/>
    <col min="2" max="4" width="2.57421875" style="46" customWidth="1"/>
    <col min="5" max="12" width="3.57421875" style="46" customWidth="1"/>
    <col min="13" max="24" width="3.57421875" style="60" customWidth="1"/>
    <col min="25" max="26" width="3.57421875" style="46" customWidth="1"/>
    <col min="27" max="16384" width="9.00390625" style="46" customWidth="1"/>
  </cols>
  <sheetData>
    <row r="1" spans="1:24" ht="18" customHeight="1">
      <c r="A1" s="45"/>
      <c r="B1" s="104" t="s">
        <v>106</v>
      </c>
      <c r="C1" s="105"/>
      <c r="D1" s="105"/>
      <c r="E1" s="219" t="str">
        <f>+'基礎データ'!D5</f>
        <v>群馬森林整備・バイオエネルギー研究会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2:26" s="45" customFormat="1" ht="21" customHeight="1">
      <c r="B2" s="285" t="s">
        <v>61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47"/>
      <c r="Z2" s="48"/>
    </row>
    <row r="3" spans="2:26" s="45" customFormat="1" ht="18" customHeight="1">
      <c r="B3" s="222"/>
      <c r="C3" s="223"/>
      <c r="D3" s="223"/>
      <c r="E3" s="223"/>
      <c r="F3" s="154" t="s">
        <v>12</v>
      </c>
      <c r="G3" s="154"/>
      <c r="H3" s="33" t="s">
        <v>12</v>
      </c>
      <c r="I3" s="34" t="s">
        <v>12</v>
      </c>
      <c r="J3" s="297">
        <f>+'基礎データ'!L7</f>
        <v>2013</v>
      </c>
      <c r="K3" s="346"/>
      <c r="L3" s="33" t="s">
        <v>13</v>
      </c>
      <c r="M3" s="37">
        <f>+'基礎データ'!O7</f>
        <v>3</v>
      </c>
      <c r="N3" s="44" t="s">
        <v>15</v>
      </c>
      <c r="O3" s="39">
        <f>+'基礎データ'!Q7</f>
        <v>31</v>
      </c>
      <c r="P3" s="347" t="s">
        <v>60</v>
      </c>
      <c r="Q3" s="348"/>
      <c r="R3" s="40" t="s">
        <v>12</v>
      </c>
      <c r="S3" s="37" t="s">
        <v>12</v>
      </c>
      <c r="T3" s="40" t="s">
        <v>12</v>
      </c>
      <c r="U3" s="295" t="s">
        <v>1</v>
      </c>
      <c r="V3" s="295"/>
      <c r="W3" s="296"/>
      <c r="X3" s="296"/>
      <c r="Y3" s="49"/>
      <c r="Z3" s="48"/>
    </row>
    <row r="4" spans="2:25" s="50" customFormat="1" ht="15" customHeight="1">
      <c r="B4" s="216" t="s">
        <v>8</v>
      </c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51"/>
    </row>
    <row r="5" spans="2:25" s="45" customFormat="1" ht="15" customHeight="1">
      <c r="B5" s="309" t="s">
        <v>110</v>
      </c>
      <c r="C5" s="310"/>
      <c r="D5" s="310"/>
      <c r="E5" s="310"/>
      <c r="F5" s="310"/>
      <c r="G5" s="310"/>
      <c r="H5" s="310"/>
      <c r="I5" s="310"/>
      <c r="J5" s="310"/>
      <c r="K5" s="310"/>
      <c r="L5" s="311"/>
      <c r="M5" s="312" t="s">
        <v>37</v>
      </c>
      <c r="N5" s="313"/>
      <c r="O5" s="313"/>
      <c r="P5" s="313"/>
      <c r="Q5" s="313"/>
      <c r="R5" s="313"/>
      <c r="S5" s="313"/>
      <c r="T5" s="313"/>
      <c r="U5" s="313"/>
      <c r="V5" s="313"/>
      <c r="W5" s="52"/>
      <c r="X5" s="53"/>
      <c r="Y5" s="54"/>
    </row>
    <row r="6" spans="2:25" s="50" customFormat="1" ht="13.5" customHeight="1">
      <c r="B6" s="230" t="s">
        <v>71</v>
      </c>
      <c r="C6" s="231"/>
      <c r="D6" s="231"/>
      <c r="E6" s="231"/>
      <c r="F6" s="231"/>
      <c r="G6" s="231"/>
      <c r="H6" s="231"/>
      <c r="I6" s="231"/>
      <c r="J6" s="231"/>
      <c r="K6" s="231"/>
      <c r="L6" s="232"/>
      <c r="M6" s="272"/>
      <c r="N6" s="273"/>
      <c r="O6" s="273"/>
      <c r="P6" s="273"/>
      <c r="Q6" s="272"/>
      <c r="R6" s="273"/>
      <c r="S6" s="273"/>
      <c r="T6" s="273"/>
      <c r="U6" s="280"/>
      <c r="V6" s="281"/>
      <c r="W6" s="281"/>
      <c r="X6" s="282"/>
      <c r="Y6" s="55"/>
    </row>
    <row r="7" spans="2:25" s="50" customFormat="1" ht="13.5" customHeight="1">
      <c r="B7" s="67"/>
      <c r="C7" s="68" t="s">
        <v>72</v>
      </c>
      <c r="D7" s="238" t="s">
        <v>73</v>
      </c>
      <c r="E7" s="192"/>
      <c r="F7" s="192"/>
      <c r="G7" s="192"/>
      <c r="H7" s="192"/>
      <c r="I7" s="192"/>
      <c r="J7" s="192"/>
      <c r="K7" s="192"/>
      <c r="L7" s="239"/>
      <c r="M7" s="272"/>
      <c r="N7" s="273"/>
      <c r="O7" s="273"/>
      <c r="P7" s="273"/>
      <c r="Q7" s="272"/>
      <c r="R7" s="273"/>
      <c r="S7" s="273"/>
      <c r="T7" s="273"/>
      <c r="U7" s="257"/>
      <c r="V7" s="283"/>
      <c r="W7" s="283"/>
      <c r="X7" s="284"/>
      <c r="Y7" s="55"/>
    </row>
    <row r="8" spans="2:25" s="50" customFormat="1" ht="13.5" customHeight="1">
      <c r="B8" s="56"/>
      <c r="C8" s="27"/>
      <c r="D8" s="240" t="s">
        <v>11</v>
      </c>
      <c r="E8" s="167"/>
      <c r="F8" s="167"/>
      <c r="G8" s="167"/>
      <c r="H8" s="167"/>
      <c r="I8" s="167"/>
      <c r="J8" s="167"/>
      <c r="K8" s="167"/>
      <c r="L8" s="241"/>
      <c r="M8" s="314"/>
      <c r="N8" s="315"/>
      <c r="O8" s="315"/>
      <c r="P8" s="315"/>
      <c r="Q8" s="316"/>
      <c r="R8" s="317"/>
      <c r="S8" s="317"/>
      <c r="T8" s="318"/>
      <c r="U8" s="316"/>
      <c r="V8" s="317"/>
      <c r="W8" s="317"/>
      <c r="X8" s="318"/>
      <c r="Y8" s="55"/>
    </row>
    <row r="9" spans="2:25" s="50" customFormat="1" ht="13.5" customHeight="1">
      <c r="B9" s="56"/>
      <c r="C9" s="27"/>
      <c r="D9" s="26"/>
      <c r="E9" s="167" t="s">
        <v>62</v>
      </c>
      <c r="F9" s="320"/>
      <c r="G9" s="320"/>
      <c r="H9" s="320"/>
      <c r="I9" s="320"/>
      <c r="J9" s="320"/>
      <c r="K9" s="320"/>
      <c r="L9" s="321"/>
      <c r="M9" s="314">
        <v>890</v>
      </c>
      <c r="N9" s="315"/>
      <c r="O9" s="315"/>
      <c r="P9" s="315"/>
      <c r="Q9" s="71"/>
      <c r="R9" s="72"/>
      <c r="S9" s="72"/>
      <c r="T9" s="73"/>
      <c r="U9" s="71"/>
      <c r="V9" s="72"/>
      <c r="W9" s="72"/>
      <c r="X9" s="73"/>
      <c r="Y9" s="55"/>
    </row>
    <row r="10" spans="2:25" s="50" customFormat="1" ht="13.5" customHeight="1">
      <c r="B10" s="56"/>
      <c r="C10" s="27"/>
      <c r="D10" s="26"/>
      <c r="E10" s="167" t="s">
        <v>117</v>
      </c>
      <c r="F10" s="320"/>
      <c r="G10" s="320"/>
      <c r="H10" s="320"/>
      <c r="I10" s="320"/>
      <c r="J10" s="320"/>
      <c r="K10" s="320"/>
      <c r="L10" s="321"/>
      <c r="M10" s="314">
        <v>235073</v>
      </c>
      <c r="N10" s="315"/>
      <c r="O10" s="315"/>
      <c r="P10" s="319"/>
      <c r="Q10" s="71"/>
      <c r="R10" s="72"/>
      <c r="S10" s="72"/>
      <c r="T10" s="73"/>
      <c r="U10" s="71"/>
      <c r="V10" s="72"/>
      <c r="W10" s="72"/>
      <c r="X10" s="73"/>
      <c r="Y10" s="55"/>
    </row>
    <row r="11" spans="2:25" s="50" customFormat="1" ht="13.5" customHeight="1">
      <c r="B11" s="56"/>
      <c r="C11" s="27"/>
      <c r="D11" s="26"/>
      <c r="E11" s="167" t="s">
        <v>63</v>
      </c>
      <c r="F11" s="320"/>
      <c r="G11" s="320"/>
      <c r="H11" s="320"/>
      <c r="I11" s="320"/>
      <c r="J11" s="320"/>
      <c r="K11" s="320"/>
      <c r="L11" s="321"/>
      <c r="M11" s="338">
        <v>0</v>
      </c>
      <c r="N11" s="339"/>
      <c r="O11" s="339"/>
      <c r="P11" s="340"/>
      <c r="Q11" s="71"/>
      <c r="R11" s="72"/>
      <c r="S11" s="72"/>
      <c r="T11" s="73"/>
      <c r="U11" s="71"/>
      <c r="V11" s="72"/>
      <c r="W11" s="72"/>
      <c r="X11" s="73"/>
      <c r="Y11" s="55"/>
    </row>
    <row r="12" spans="2:25" s="50" customFormat="1" ht="13.5" customHeight="1">
      <c r="B12" s="56"/>
      <c r="C12" s="27"/>
      <c r="D12" s="238" t="s">
        <v>74</v>
      </c>
      <c r="E12" s="243"/>
      <c r="F12" s="243"/>
      <c r="G12" s="243"/>
      <c r="H12" s="243"/>
      <c r="I12" s="243"/>
      <c r="J12" s="243"/>
      <c r="K12" s="243"/>
      <c r="L12" s="244"/>
      <c r="M12" s="322"/>
      <c r="N12" s="323"/>
      <c r="O12" s="323"/>
      <c r="P12" s="323"/>
      <c r="Q12" s="324">
        <f>SUM(M9:P11)</f>
        <v>235963</v>
      </c>
      <c r="R12" s="325"/>
      <c r="S12" s="325"/>
      <c r="T12" s="326"/>
      <c r="U12" s="316"/>
      <c r="V12" s="317"/>
      <c r="W12" s="317"/>
      <c r="X12" s="318"/>
      <c r="Y12" s="55"/>
    </row>
    <row r="13" spans="2:25" s="50" customFormat="1" ht="13.5" customHeight="1">
      <c r="B13" s="67"/>
      <c r="C13" s="68" t="s">
        <v>75</v>
      </c>
      <c r="D13" s="238" t="s">
        <v>76</v>
      </c>
      <c r="E13" s="243"/>
      <c r="F13" s="243"/>
      <c r="G13" s="243"/>
      <c r="H13" s="243"/>
      <c r="I13" s="243"/>
      <c r="J13" s="243"/>
      <c r="K13" s="243"/>
      <c r="L13" s="244"/>
      <c r="M13" s="314"/>
      <c r="N13" s="315"/>
      <c r="O13" s="315"/>
      <c r="P13" s="315"/>
      <c r="Q13" s="316"/>
      <c r="R13" s="317"/>
      <c r="S13" s="317"/>
      <c r="T13" s="318"/>
      <c r="U13" s="316"/>
      <c r="V13" s="317"/>
      <c r="W13" s="317"/>
      <c r="X13" s="318"/>
      <c r="Y13" s="55"/>
    </row>
    <row r="14" spans="2:25" s="50" customFormat="1" ht="13.5" customHeight="1">
      <c r="B14" s="67"/>
      <c r="C14" s="69"/>
      <c r="D14" s="238" t="s">
        <v>77</v>
      </c>
      <c r="E14" s="243"/>
      <c r="F14" s="243"/>
      <c r="G14" s="243"/>
      <c r="H14" s="243"/>
      <c r="I14" s="243"/>
      <c r="J14" s="243"/>
      <c r="K14" s="243"/>
      <c r="L14" s="244"/>
      <c r="M14" s="327"/>
      <c r="N14" s="328"/>
      <c r="O14" s="328"/>
      <c r="P14" s="328"/>
      <c r="Q14" s="329">
        <v>0</v>
      </c>
      <c r="R14" s="330"/>
      <c r="S14" s="330"/>
      <c r="T14" s="331"/>
      <c r="U14" s="316"/>
      <c r="V14" s="317"/>
      <c r="W14" s="317"/>
      <c r="X14" s="318"/>
      <c r="Y14" s="55"/>
    </row>
    <row r="15" spans="2:25" s="50" customFormat="1" ht="13.5" customHeight="1">
      <c r="B15" s="70"/>
      <c r="C15" s="245" t="s">
        <v>78</v>
      </c>
      <c r="D15" s="245"/>
      <c r="E15" s="245"/>
      <c r="F15" s="245"/>
      <c r="G15" s="245"/>
      <c r="H15" s="245"/>
      <c r="I15" s="245"/>
      <c r="J15" s="245"/>
      <c r="K15" s="245"/>
      <c r="L15" s="246"/>
      <c r="M15" s="314"/>
      <c r="N15" s="315"/>
      <c r="O15" s="315"/>
      <c r="P15" s="315"/>
      <c r="Q15" s="332"/>
      <c r="R15" s="333"/>
      <c r="S15" s="333"/>
      <c r="T15" s="334"/>
      <c r="U15" s="335">
        <f>+Q12+Q14</f>
        <v>235963</v>
      </c>
      <c r="V15" s="336"/>
      <c r="W15" s="336"/>
      <c r="X15" s="337"/>
      <c r="Y15" s="55"/>
    </row>
    <row r="16" spans="2:25" s="50" customFormat="1" ht="13.5" customHeight="1">
      <c r="B16" s="247" t="s">
        <v>79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9"/>
      <c r="M16" s="316"/>
      <c r="N16" s="317"/>
      <c r="O16" s="317"/>
      <c r="P16" s="318"/>
      <c r="Q16" s="316"/>
      <c r="R16" s="317"/>
      <c r="S16" s="317"/>
      <c r="T16" s="318"/>
      <c r="U16" s="332"/>
      <c r="V16" s="333"/>
      <c r="W16" s="333"/>
      <c r="X16" s="334"/>
      <c r="Y16" s="55"/>
    </row>
    <row r="17" spans="2:25" s="50" customFormat="1" ht="13.5" customHeight="1">
      <c r="B17" s="67"/>
      <c r="C17" s="68" t="s">
        <v>80</v>
      </c>
      <c r="D17" s="238" t="s">
        <v>81</v>
      </c>
      <c r="E17" s="243"/>
      <c r="F17" s="243"/>
      <c r="G17" s="243"/>
      <c r="H17" s="243"/>
      <c r="I17" s="243"/>
      <c r="J17" s="243"/>
      <c r="K17" s="243"/>
      <c r="L17" s="244"/>
      <c r="M17" s="316"/>
      <c r="N17" s="317"/>
      <c r="O17" s="317"/>
      <c r="P17" s="318"/>
      <c r="Q17" s="316"/>
      <c r="R17" s="317"/>
      <c r="S17" s="317"/>
      <c r="T17" s="318"/>
      <c r="U17" s="316"/>
      <c r="V17" s="317"/>
      <c r="W17" s="317"/>
      <c r="X17" s="318"/>
      <c r="Y17" s="55"/>
    </row>
    <row r="18" spans="2:25" s="50" customFormat="1" ht="13.5" customHeight="1">
      <c r="B18" s="67"/>
      <c r="C18" s="68"/>
      <c r="D18" s="238" t="s">
        <v>82</v>
      </c>
      <c r="E18" s="243"/>
      <c r="F18" s="243"/>
      <c r="G18" s="243"/>
      <c r="H18" s="243"/>
      <c r="I18" s="243"/>
      <c r="J18" s="243"/>
      <c r="K18" s="243"/>
      <c r="L18" s="244"/>
      <c r="M18" s="332"/>
      <c r="N18" s="333"/>
      <c r="O18" s="333"/>
      <c r="P18" s="334"/>
      <c r="Q18" s="324">
        <v>0</v>
      </c>
      <c r="R18" s="325"/>
      <c r="S18" s="325"/>
      <c r="T18" s="326"/>
      <c r="U18" s="316"/>
      <c r="V18" s="317"/>
      <c r="W18" s="317"/>
      <c r="X18" s="318"/>
      <c r="Y18" s="55"/>
    </row>
    <row r="19" spans="2:25" s="50" customFormat="1" ht="13.5" customHeight="1">
      <c r="B19" s="67"/>
      <c r="C19" s="68" t="s">
        <v>75</v>
      </c>
      <c r="D19" s="238" t="s">
        <v>83</v>
      </c>
      <c r="E19" s="243"/>
      <c r="F19" s="243"/>
      <c r="G19" s="243"/>
      <c r="H19" s="243"/>
      <c r="I19" s="243"/>
      <c r="J19" s="243"/>
      <c r="K19" s="243"/>
      <c r="L19" s="244"/>
      <c r="M19" s="316"/>
      <c r="N19" s="317"/>
      <c r="O19" s="317"/>
      <c r="P19" s="318"/>
      <c r="Q19" s="316"/>
      <c r="R19" s="317"/>
      <c r="S19" s="317"/>
      <c r="T19" s="318"/>
      <c r="U19" s="316"/>
      <c r="V19" s="317"/>
      <c r="W19" s="317"/>
      <c r="X19" s="318"/>
      <c r="Y19" s="55"/>
    </row>
    <row r="20" spans="2:25" s="50" customFormat="1" ht="13.5" customHeight="1">
      <c r="B20" s="67"/>
      <c r="C20" s="69"/>
      <c r="D20" s="238" t="s">
        <v>84</v>
      </c>
      <c r="E20" s="243"/>
      <c r="F20" s="243"/>
      <c r="G20" s="243"/>
      <c r="H20" s="243"/>
      <c r="I20" s="243"/>
      <c r="J20" s="243"/>
      <c r="K20" s="243"/>
      <c r="L20" s="244"/>
      <c r="M20" s="332"/>
      <c r="N20" s="333"/>
      <c r="O20" s="333"/>
      <c r="P20" s="334"/>
      <c r="Q20" s="329">
        <v>0</v>
      </c>
      <c r="R20" s="330"/>
      <c r="S20" s="330"/>
      <c r="T20" s="331"/>
      <c r="U20" s="324"/>
      <c r="V20" s="325"/>
      <c r="W20" s="325"/>
      <c r="X20" s="326"/>
      <c r="Y20" s="55"/>
    </row>
    <row r="21" spans="2:25" s="50" customFormat="1" ht="13.5" customHeight="1">
      <c r="B21" s="58"/>
      <c r="C21" s="245" t="s">
        <v>85</v>
      </c>
      <c r="D21" s="245"/>
      <c r="E21" s="245"/>
      <c r="F21" s="245"/>
      <c r="G21" s="245"/>
      <c r="H21" s="245"/>
      <c r="I21" s="245"/>
      <c r="J21" s="245"/>
      <c r="K21" s="245"/>
      <c r="L21" s="246"/>
      <c r="M21" s="316"/>
      <c r="N21" s="317"/>
      <c r="O21" s="317"/>
      <c r="P21" s="318"/>
      <c r="Q21" s="341"/>
      <c r="R21" s="342"/>
      <c r="S21" s="342"/>
      <c r="T21" s="343"/>
      <c r="U21" s="329">
        <f>+Q18+Q20</f>
        <v>0</v>
      </c>
      <c r="V21" s="330"/>
      <c r="W21" s="330"/>
      <c r="X21" s="331"/>
      <c r="Y21" s="55"/>
    </row>
    <row r="22" spans="2:25" s="50" customFormat="1" ht="13.5" customHeight="1" thickBot="1">
      <c r="B22" s="59"/>
      <c r="C22" s="252" t="s">
        <v>86</v>
      </c>
      <c r="D22" s="252"/>
      <c r="E22" s="252"/>
      <c r="F22" s="252"/>
      <c r="G22" s="252"/>
      <c r="H22" s="252"/>
      <c r="I22" s="252"/>
      <c r="J22" s="252"/>
      <c r="K22" s="252"/>
      <c r="L22" s="253"/>
      <c r="M22" s="349"/>
      <c r="N22" s="350"/>
      <c r="O22" s="350"/>
      <c r="P22" s="351"/>
      <c r="Q22" s="329"/>
      <c r="R22" s="330"/>
      <c r="S22" s="330"/>
      <c r="T22" s="331"/>
      <c r="U22" s="352">
        <f>+U15-U21</f>
        <v>235963</v>
      </c>
      <c r="V22" s="353"/>
      <c r="W22" s="353"/>
      <c r="X22" s="354"/>
      <c r="Y22" s="55"/>
    </row>
    <row r="23" spans="2:25" s="50" customFormat="1" ht="14.25" thickTop="1">
      <c r="B23" s="344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51"/>
    </row>
  </sheetData>
  <sheetProtection/>
  <mergeCells count="74">
    <mergeCell ref="E11:L11"/>
    <mergeCell ref="E1:X1"/>
    <mergeCell ref="B23:X23"/>
    <mergeCell ref="J3:K3"/>
    <mergeCell ref="P3:Q3"/>
    <mergeCell ref="C22:L22"/>
    <mergeCell ref="M22:P22"/>
    <mergeCell ref="Q22:T22"/>
    <mergeCell ref="U22:X22"/>
    <mergeCell ref="C21:L21"/>
    <mergeCell ref="M21:P21"/>
    <mergeCell ref="M11:P11"/>
    <mergeCell ref="Q21:T21"/>
    <mergeCell ref="U21:X21"/>
    <mergeCell ref="D20:L20"/>
    <mergeCell ref="M20:P20"/>
    <mergeCell ref="Q20:T20"/>
    <mergeCell ref="U20:X20"/>
    <mergeCell ref="D18:L18"/>
    <mergeCell ref="M18:P18"/>
    <mergeCell ref="Q18:T18"/>
    <mergeCell ref="U18:X18"/>
    <mergeCell ref="D19:L19"/>
    <mergeCell ref="M19:P19"/>
    <mergeCell ref="Q19:T19"/>
    <mergeCell ref="U19:X19"/>
    <mergeCell ref="B16:L16"/>
    <mergeCell ref="M16:P16"/>
    <mergeCell ref="Q16:T16"/>
    <mergeCell ref="U16:X16"/>
    <mergeCell ref="D17:L17"/>
    <mergeCell ref="M17:P17"/>
    <mergeCell ref="Q17:T17"/>
    <mergeCell ref="U17:X17"/>
    <mergeCell ref="D14:L14"/>
    <mergeCell ref="M14:P14"/>
    <mergeCell ref="Q14:T14"/>
    <mergeCell ref="U14:X14"/>
    <mergeCell ref="C15:L15"/>
    <mergeCell ref="M15:P15"/>
    <mergeCell ref="Q15:T15"/>
    <mergeCell ref="U15:X15"/>
    <mergeCell ref="M12:P12"/>
    <mergeCell ref="Q12:T12"/>
    <mergeCell ref="U12:X12"/>
    <mergeCell ref="D13:L13"/>
    <mergeCell ref="M13:P13"/>
    <mergeCell ref="Q13:T13"/>
    <mergeCell ref="U13:X13"/>
    <mergeCell ref="D12:L12"/>
    <mergeCell ref="D8:L8"/>
    <mergeCell ref="M8:P8"/>
    <mergeCell ref="Q8:T8"/>
    <mergeCell ref="U8:X8"/>
    <mergeCell ref="M9:P9"/>
    <mergeCell ref="M10:P10"/>
    <mergeCell ref="E9:L9"/>
    <mergeCell ref="E10:L10"/>
    <mergeCell ref="B6:L6"/>
    <mergeCell ref="M6:P6"/>
    <mergeCell ref="Q6:T6"/>
    <mergeCell ref="U6:X6"/>
    <mergeCell ref="D7:L7"/>
    <mergeCell ref="M7:P7"/>
    <mergeCell ref="Q7:T7"/>
    <mergeCell ref="U7:X7"/>
    <mergeCell ref="B4:X4"/>
    <mergeCell ref="B5:L5"/>
    <mergeCell ref="B2:X2"/>
    <mergeCell ref="B3:E3"/>
    <mergeCell ref="F3:G3"/>
    <mergeCell ref="U3:V3"/>
    <mergeCell ref="W3:X3"/>
    <mergeCell ref="M5:V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20"/>
  <sheetViews>
    <sheetView zoomScalePageLayoutView="0" workbookViewId="0" topLeftCell="A7">
      <selection activeCell="J11" sqref="J11:L11"/>
    </sheetView>
  </sheetViews>
  <sheetFormatPr defaultColWidth="9.140625" defaultRowHeight="15"/>
  <cols>
    <col min="1" max="1" width="2.28125" style="81" customWidth="1"/>
    <col min="2" max="2" width="3.7109375" style="81" customWidth="1"/>
    <col min="3" max="3" width="11.421875" style="81" customWidth="1"/>
    <col min="4" max="18" width="4.28125" style="81" customWidth="1"/>
    <col min="19" max="19" width="3.421875" style="81" bestFit="1" customWidth="1"/>
    <col min="20" max="20" width="1.7109375" style="81" customWidth="1"/>
    <col min="21" max="16384" width="9.00390625" style="81" customWidth="1"/>
  </cols>
  <sheetData>
    <row r="1" ht="6.75" customHeight="1" thickBot="1"/>
    <row r="2" spans="2:20" ht="18.75" customHeight="1" thickTop="1">
      <c r="B2" s="85"/>
      <c r="C2" s="106" t="s">
        <v>107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86"/>
      <c r="T2" s="87"/>
    </row>
    <row r="3" spans="2:20" ht="17.25" customHeight="1">
      <c r="B3" s="88"/>
      <c r="C3" s="89" t="s">
        <v>20</v>
      </c>
      <c r="D3" s="90"/>
      <c r="E3" s="129" t="s">
        <v>100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75"/>
    </row>
    <row r="4" spans="2:20" ht="6" customHeight="1">
      <c r="B4" s="88"/>
      <c r="C4" s="91"/>
      <c r="D4" s="92"/>
      <c r="E4" s="92"/>
      <c r="F4" s="92"/>
      <c r="G4" s="92"/>
      <c r="H4" s="92"/>
      <c r="I4" s="93"/>
      <c r="J4" s="92"/>
      <c r="K4" s="92"/>
      <c r="L4" s="92"/>
      <c r="M4" s="92"/>
      <c r="N4" s="92"/>
      <c r="O4" s="92"/>
      <c r="P4" s="92"/>
      <c r="Q4" s="92"/>
      <c r="R4" s="92"/>
      <c r="S4" s="92"/>
      <c r="T4" s="75"/>
    </row>
    <row r="5" spans="2:20" ht="19.5" customHeight="1">
      <c r="B5" s="103" t="s">
        <v>91</v>
      </c>
      <c r="C5" s="102" t="s">
        <v>17</v>
      </c>
      <c r="D5" s="133" t="s">
        <v>113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136"/>
      <c r="S5" s="76"/>
      <c r="T5" s="75"/>
    </row>
    <row r="6" spans="2:20" ht="11.25" customHeight="1">
      <c r="B6" s="88"/>
      <c r="C6" s="94"/>
      <c r="D6" s="93"/>
      <c r="E6" s="13" t="s">
        <v>23</v>
      </c>
      <c r="F6" s="77"/>
      <c r="G6" s="77"/>
      <c r="H6" s="77"/>
      <c r="I6" s="78"/>
      <c r="J6" s="77"/>
      <c r="K6" s="77"/>
      <c r="L6" s="77"/>
      <c r="M6" s="13" t="s">
        <v>23</v>
      </c>
      <c r="N6" s="77"/>
      <c r="O6" s="77"/>
      <c r="P6" s="77"/>
      <c r="Q6" s="92"/>
      <c r="R6" s="92"/>
      <c r="S6" s="92"/>
      <c r="T6" s="75"/>
    </row>
    <row r="7" spans="2:20" ht="19.5" customHeight="1">
      <c r="B7" s="103" t="s">
        <v>91</v>
      </c>
      <c r="C7" s="102" t="s">
        <v>16</v>
      </c>
      <c r="D7" s="137">
        <v>2012</v>
      </c>
      <c r="E7" s="138"/>
      <c r="F7" s="95" t="s">
        <v>13</v>
      </c>
      <c r="G7" s="96">
        <v>11</v>
      </c>
      <c r="H7" s="97" t="s">
        <v>14</v>
      </c>
      <c r="I7" s="96">
        <v>28</v>
      </c>
      <c r="J7" s="95" t="s">
        <v>18</v>
      </c>
      <c r="K7" s="91" t="s">
        <v>19</v>
      </c>
      <c r="L7" s="137">
        <v>2013</v>
      </c>
      <c r="M7" s="138"/>
      <c r="N7" s="95" t="s">
        <v>13</v>
      </c>
      <c r="O7" s="96">
        <v>3</v>
      </c>
      <c r="P7" s="95" t="s">
        <v>15</v>
      </c>
      <c r="Q7" s="96">
        <v>31</v>
      </c>
      <c r="R7" s="95" t="s">
        <v>18</v>
      </c>
      <c r="S7" s="95"/>
      <c r="T7" s="75"/>
    </row>
    <row r="8" spans="2:20" ht="16.5" customHeight="1">
      <c r="B8" s="88"/>
      <c r="C8" s="108" t="s">
        <v>112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</row>
    <row r="9" spans="2:20" ht="6" customHeight="1">
      <c r="B9" s="88"/>
      <c r="C9" s="91"/>
      <c r="D9" s="98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5"/>
    </row>
    <row r="10" spans="2:20" ht="14.25" customHeight="1">
      <c r="B10" s="88"/>
      <c r="C10" s="91"/>
      <c r="D10" s="98"/>
      <c r="E10" s="121" t="s">
        <v>89</v>
      </c>
      <c r="F10" s="121"/>
      <c r="G10" s="121"/>
      <c r="H10" s="121"/>
      <c r="I10" s="122"/>
      <c r="J10" s="120" t="s">
        <v>87</v>
      </c>
      <c r="K10" s="120"/>
      <c r="L10" s="120"/>
      <c r="M10" s="120"/>
      <c r="N10" s="128" t="s">
        <v>88</v>
      </c>
      <c r="O10" s="128"/>
      <c r="P10" s="128"/>
      <c r="Q10" s="80"/>
      <c r="S10" s="79"/>
      <c r="T10" s="75"/>
    </row>
    <row r="11" spans="2:20" ht="16.5" customHeight="1">
      <c r="B11" s="103" t="s">
        <v>91</v>
      </c>
      <c r="C11" s="123" t="s">
        <v>92</v>
      </c>
      <c r="D11" s="109"/>
      <c r="E11" s="124"/>
      <c r="F11" s="111">
        <v>0</v>
      </c>
      <c r="G11" s="112"/>
      <c r="H11" s="113"/>
      <c r="I11" s="82" t="s">
        <v>67</v>
      </c>
      <c r="J11" s="111">
        <v>0</v>
      </c>
      <c r="K11" s="112"/>
      <c r="L11" s="113"/>
      <c r="M11" s="83" t="s">
        <v>67</v>
      </c>
      <c r="N11" s="125">
        <f>+F11+J11</f>
        <v>0</v>
      </c>
      <c r="O11" s="126"/>
      <c r="P11" s="127"/>
      <c r="Q11" s="82" t="s">
        <v>67</v>
      </c>
      <c r="T11" s="75"/>
    </row>
    <row r="12" spans="2:20" ht="6.75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</row>
    <row r="13" ht="8.25" customHeight="1" thickBot="1" thickTop="1"/>
    <row r="14" spans="2:20" ht="18.75" customHeight="1" thickTop="1">
      <c r="B14" s="85"/>
      <c r="C14" s="74" t="s">
        <v>108</v>
      </c>
      <c r="D14" s="84"/>
      <c r="E14" s="84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</row>
    <row r="15" spans="2:20" ht="13.5">
      <c r="B15" s="88"/>
      <c r="C15" s="115" t="s">
        <v>93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75"/>
    </row>
    <row r="16" spans="2:20" ht="16.5" customHeight="1">
      <c r="B16" s="88"/>
      <c r="C16" s="119" t="s">
        <v>70</v>
      </c>
      <c r="D16" s="119"/>
      <c r="E16" s="119"/>
      <c r="F16" s="119"/>
      <c r="G16" s="119"/>
      <c r="H16" s="131">
        <v>235963</v>
      </c>
      <c r="I16" s="119"/>
      <c r="J16" s="119"/>
      <c r="K16" s="117" t="s">
        <v>94</v>
      </c>
      <c r="L16" s="118"/>
      <c r="M16" s="118"/>
      <c r="N16" s="118"/>
      <c r="O16" s="118"/>
      <c r="P16" s="118"/>
      <c r="Q16" s="118"/>
      <c r="R16" s="118"/>
      <c r="S16" s="118"/>
      <c r="T16" s="75"/>
    </row>
    <row r="17" spans="2:20" ht="16.5" customHeight="1">
      <c r="B17" s="88"/>
      <c r="C17" s="119" t="s">
        <v>69</v>
      </c>
      <c r="D17" s="119"/>
      <c r="E17" s="119"/>
      <c r="F17" s="119"/>
      <c r="G17" s="119"/>
      <c r="H17" s="131">
        <v>235963</v>
      </c>
      <c r="I17" s="119"/>
      <c r="J17" s="119"/>
      <c r="K17" s="117" t="s">
        <v>95</v>
      </c>
      <c r="L17" s="118"/>
      <c r="M17" s="118"/>
      <c r="N17" s="118"/>
      <c r="O17" s="118"/>
      <c r="P17" s="118"/>
      <c r="Q17" s="118"/>
      <c r="R17" s="118"/>
      <c r="S17" s="118"/>
      <c r="T17" s="75"/>
    </row>
    <row r="18" spans="2:20" ht="16.5" customHeight="1">
      <c r="B18" s="88"/>
      <c r="C18" s="119" t="s">
        <v>68</v>
      </c>
      <c r="D18" s="119"/>
      <c r="E18" s="119"/>
      <c r="F18" s="119"/>
      <c r="G18" s="119"/>
      <c r="H18" s="131">
        <v>235963</v>
      </c>
      <c r="I18" s="119"/>
      <c r="J18" s="119"/>
      <c r="K18" s="117" t="s">
        <v>96</v>
      </c>
      <c r="L18" s="118"/>
      <c r="M18" s="118"/>
      <c r="N18" s="118"/>
      <c r="O18" s="118"/>
      <c r="P18" s="118"/>
      <c r="Q18" s="118"/>
      <c r="R18" s="118"/>
      <c r="S18" s="118"/>
      <c r="T18" s="75"/>
    </row>
    <row r="19" spans="2:20" ht="16.5" customHeight="1">
      <c r="B19" s="88"/>
      <c r="C19" s="119" t="s">
        <v>90</v>
      </c>
      <c r="D19" s="119"/>
      <c r="E19" s="119"/>
      <c r="F19" s="119"/>
      <c r="G19" s="119"/>
      <c r="H19" s="132" t="str">
        <f>IF(H16=H17,IF(H17=H18,"一致","不一致"),"不一致")</f>
        <v>一致</v>
      </c>
      <c r="I19" s="132"/>
      <c r="J19" s="132"/>
      <c r="K19" s="114" t="s">
        <v>97</v>
      </c>
      <c r="L19" s="109"/>
      <c r="M19" s="109"/>
      <c r="N19" s="109"/>
      <c r="O19" s="109"/>
      <c r="P19" s="109"/>
      <c r="Q19" s="109"/>
      <c r="R19" s="109"/>
      <c r="S19" s="109"/>
      <c r="T19" s="75"/>
    </row>
    <row r="20" spans="2:20" ht="7.5" customHeight="1" thickBot="1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</row>
    <row r="21" ht="14.25" thickTop="1"/>
  </sheetData>
  <sheetProtection/>
  <mergeCells count="26">
    <mergeCell ref="E3:S3"/>
    <mergeCell ref="H18:J18"/>
    <mergeCell ref="H19:J19"/>
    <mergeCell ref="C18:G18"/>
    <mergeCell ref="C19:G19"/>
    <mergeCell ref="H16:J16"/>
    <mergeCell ref="H17:J17"/>
    <mergeCell ref="D5:R5"/>
    <mergeCell ref="D7:E7"/>
    <mergeCell ref="L7:M7"/>
    <mergeCell ref="J10:M10"/>
    <mergeCell ref="E10:I10"/>
    <mergeCell ref="C17:G17"/>
    <mergeCell ref="C11:E11"/>
    <mergeCell ref="N11:P11"/>
    <mergeCell ref="N10:P10"/>
    <mergeCell ref="C2:R2"/>
    <mergeCell ref="C8:T8"/>
    <mergeCell ref="F11:H11"/>
    <mergeCell ref="J11:L11"/>
    <mergeCell ref="K19:S19"/>
    <mergeCell ref="C15:S15"/>
    <mergeCell ref="K16:S16"/>
    <mergeCell ref="K17:S17"/>
    <mergeCell ref="K18:S18"/>
    <mergeCell ref="C16:G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takiya</dc:creator>
  <cp:keywords/>
  <dc:description/>
  <cp:lastModifiedBy>tadashi</cp:lastModifiedBy>
  <cp:lastPrinted>2010-12-04T08:39:09Z</cp:lastPrinted>
  <dcterms:created xsi:type="dcterms:W3CDTF">2010-07-29T14:38:35Z</dcterms:created>
  <dcterms:modified xsi:type="dcterms:W3CDTF">2014-03-02T05:49:14Z</dcterms:modified>
  <cp:category/>
  <cp:version/>
  <cp:contentType/>
  <cp:contentStatus/>
</cp:coreProperties>
</file>